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lematica\Downloads\"/>
    </mc:Choice>
  </mc:AlternateContent>
  <bookViews>
    <workbookView xWindow="0" yWindow="0" windowWidth="21570" windowHeight="7995"/>
  </bookViews>
  <sheets>
    <sheet name="ACTIVO 2025 " sheetId="17" r:id="rId1"/>
  </sheets>
  <externalReferences>
    <externalReference r:id="rId2"/>
  </externalReferences>
  <definedNames>
    <definedName name="_xlnm.Database">#REF!</definedName>
    <definedName name="ppto">[1]Hoja2!$B$3:$M$95</definedName>
    <definedName name="qw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7" l="1"/>
  <c r="E31" i="17" s="1"/>
  <c r="E32" i="17" s="1"/>
  <c r="E33" i="17" s="1"/>
  <c r="E34" i="17" s="1"/>
  <c r="E35" i="17" s="1"/>
  <c r="E36" i="17" s="1"/>
  <c r="E37" i="17" s="1"/>
  <c r="E38" i="17" s="1"/>
  <c r="E39" i="17" s="1"/>
  <c r="E40" i="17" s="1"/>
  <c r="E41" i="17" s="1"/>
  <c r="E42" i="17" s="1"/>
  <c r="E43" i="17" s="1"/>
  <c r="E44" i="17" s="1"/>
  <c r="E45" i="17" s="1"/>
  <c r="E46" i="17" s="1"/>
  <c r="E47" i="17" s="1"/>
  <c r="E48" i="17" s="1"/>
  <c r="E49" i="17" s="1"/>
  <c r="E50" i="17" s="1"/>
  <c r="E51" i="17" s="1"/>
  <c r="E52" i="17" s="1"/>
  <c r="E53" i="17" s="1"/>
  <c r="E54" i="17" s="1"/>
  <c r="E55" i="17" s="1"/>
  <c r="E56" i="17" s="1"/>
  <c r="E57" i="17" s="1"/>
  <c r="E58" i="17" s="1"/>
  <c r="E59" i="17" s="1"/>
  <c r="E60" i="17" s="1"/>
  <c r="E61" i="17" s="1"/>
  <c r="E62" i="17" s="1"/>
  <c r="E63" i="17" s="1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D30" i="17"/>
  <c r="T30" i="17" s="1"/>
  <c r="N448" i="17" l="1"/>
  <c r="M447" i="17"/>
  <c r="M446" i="17"/>
  <c r="O446" i="17"/>
  <c r="P446" i="17" s="1"/>
  <c r="K446" i="17" s="1"/>
  <c r="O447" i="17"/>
  <c r="P447" i="17" s="1"/>
  <c r="K447" i="17" s="1"/>
  <c r="O445" i="17"/>
  <c r="D447" i="17"/>
  <c r="D446" i="17"/>
  <c r="M431" i="17"/>
  <c r="M432" i="17"/>
  <c r="M433" i="17"/>
  <c r="M434" i="17"/>
  <c r="M435" i="17"/>
  <c r="M436" i="17"/>
  <c r="M437" i="17"/>
  <c r="M438" i="17"/>
  <c r="M439" i="17"/>
  <c r="M440" i="17"/>
  <c r="M441" i="17"/>
  <c r="M442" i="17"/>
  <c r="M443" i="17"/>
  <c r="M430" i="17"/>
  <c r="N444" i="17"/>
  <c r="O430" i="17"/>
  <c r="P430" i="17" s="1"/>
  <c r="K430" i="17" s="1"/>
  <c r="O431" i="17"/>
  <c r="P431" i="17" s="1"/>
  <c r="K431" i="17" s="1"/>
  <c r="O432" i="17"/>
  <c r="P432" i="17" s="1"/>
  <c r="K432" i="17" s="1"/>
  <c r="O433" i="17"/>
  <c r="P433" i="17" s="1"/>
  <c r="K433" i="17" s="1"/>
  <c r="O434" i="17"/>
  <c r="P434" i="17" s="1"/>
  <c r="K434" i="17" s="1"/>
  <c r="O435" i="17"/>
  <c r="P435" i="17" s="1"/>
  <c r="K435" i="17" s="1"/>
  <c r="O436" i="17"/>
  <c r="P436" i="17" s="1"/>
  <c r="K436" i="17" s="1"/>
  <c r="O437" i="17"/>
  <c r="P437" i="17" s="1"/>
  <c r="K437" i="17" s="1"/>
  <c r="O438" i="17"/>
  <c r="P438" i="17" s="1"/>
  <c r="K438" i="17" s="1"/>
  <c r="O439" i="17"/>
  <c r="P439" i="17" s="1"/>
  <c r="K439" i="17" s="1"/>
  <c r="O440" i="17"/>
  <c r="P440" i="17" s="1"/>
  <c r="K440" i="17" s="1"/>
  <c r="O441" i="17"/>
  <c r="P441" i="17" s="1"/>
  <c r="K441" i="17" s="1"/>
  <c r="O442" i="17"/>
  <c r="P442" i="17" s="1"/>
  <c r="K442" i="17" s="1"/>
  <c r="O443" i="17"/>
  <c r="P443" i="17" s="1"/>
  <c r="K443" i="17" s="1"/>
  <c r="O429" i="17"/>
  <c r="T430" i="17"/>
  <c r="T431" i="17"/>
  <c r="T432" i="17"/>
  <c r="T433" i="17"/>
  <c r="T434" i="17"/>
  <c r="T435" i="17"/>
  <c r="T436" i="17"/>
  <c r="T437" i="17"/>
  <c r="T438" i="17"/>
  <c r="T439" i="17"/>
  <c r="T440" i="17"/>
  <c r="T445" i="17" s="1"/>
  <c r="T441" i="17"/>
  <c r="T446" i="17" s="1"/>
  <c r="T442" i="17"/>
  <c r="T447" i="17" s="1"/>
  <c r="T429" i="17"/>
  <c r="D431" i="17"/>
  <c r="D432" i="17"/>
  <c r="D433" i="17"/>
  <c r="D434" i="17"/>
  <c r="D435" i="17"/>
  <c r="D436" i="17"/>
  <c r="D437" i="17"/>
  <c r="D438" i="17"/>
  <c r="D439" i="17"/>
  <c r="D440" i="17"/>
  <c r="D441" i="17"/>
  <c r="D442" i="17"/>
  <c r="D443" i="17"/>
  <c r="D430" i="17"/>
  <c r="N428" i="17"/>
  <c r="P420" i="17"/>
  <c r="K420" i="17" s="1"/>
  <c r="P424" i="17"/>
  <c r="K424" i="17" s="1"/>
  <c r="O406" i="17"/>
  <c r="P406" i="17" s="1"/>
  <c r="K406" i="17" s="1"/>
  <c r="O407" i="17"/>
  <c r="P407" i="17" s="1"/>
  <c r="K407" i="17" s="1"/>
  <c r="O408" i="17"/>
  <c r="P408" i="17" s="1"/>
  <c r="K408" i="17" s="1"/>
  <c r="O409" i="17"/>
  <c r="P409" i="17" s="1"/>
  <c r="K409" i="17" s="1"/>
  <c r="O410" i="17"/>
  <c r="P410" i="17" s="1"/>
  <c r="K410" i="17" s="1"/>
  <c r="O411" i="17"/>
  <c r="P411" i="17" s="1"/>
  <c r="K411" i="17" s="1"/>
  <c r="O412" i="17"/>
  <c r="P412" i="17" s="1"/>
  <c r="K412" i="17" s="1"/>
  <c r="O413" i="17"/>
  <c r="P413" i="17" s="1"/>
  <c r="K413" i="17" s="1"/>
  <c r="O414" i="17"/>
  <c r="P414" i="17" s="1"/>
  <c r="K414" i="17" s="1"/>
  <c r="O415" i="17"/>
  <c r="P415" i="17" s="1"/>
  <c r="K415" i="17" s="1"/>
  <c r="O416" i="17"/>
  <c r="P416" i="17" s="1"/>
  <c r="K416" i="17" s="1"/>
  <c r="O417" i="17"/>
  <c r="P417" i="17" s="1"/>
  <c r="K417" i="17" s="1"/>
  <c r="O418" i="17"/>
  <c r="P418" i="17" s="1"/>
  <c r="K418" i="17" s="1"/>
  <c r="O419" i="17"/>
  <c r="P419" i="17" s="1"/>
  <c r="K419" i="17" s="1"/>
  <c r="O420" i="17"/>
  <c r="O421" i="17"/>
  <c r="P421" i="17" s="1"/>
  <c r="K421" i="17" s="1"/>
  <c r="O422" i="17"/>
  <c r="P422" i="17" s="1"/>
  <c r="K422" i="17" s="1"/>
  <c r="O423" i="17"/>
  <c r="P423" i="17" s="1"/>
  <c r="K423" i="17" s="1"/>
  <c r="O424" i="17"/>
  <c r="O425" i="17"/>
  <c r="P425" i="17" s="1"/>
  <c r="K425" i="17" s="1"/>
  <c r="O426" i="17"/>
  <c r="P426" i="17" s="1"/>
  <c r="K426" i="17" s="1"/>
  <c r="O427" i="17"/>
  <c r="P427" i="17" s="1"/>
  <c r="K427" i="17" s="1"/>
  <c r="O405" i="17"/>
  <c r="M407" i="17"/>
  <c r="M408" i="17"/>
  <c r="M409" i="17"/>
  <c r="M410" i="17"/>
  <c r="M411" i="17"/>
  <c r="M412" i="17"/>
  <c r="M413" i="17"/>
  <c r="M414" i="17"/>
  <c r="M415" i="17"/>
  <c r="M416" i="17"/>
  <c r="M417" i="17"/>
  <c r="M418" i="17"/>
  <c r="M419" i="17"/>
  <c r="M420" i="17"/>
  <c r="M421" i="17"/>
  <c r="M422" i="17"/>
  <c r="M423" i="17"/>
  <c r="M424" i="17"/>
  <c r="M425" i="17"/>
  <c r="M426" i="17"/>
  <c r="M427" i="17"/>
  <c r="M406" i="17"/>
  <c r="T405" i="17"/>
  <c r="D407" i="17"/>
  <c r="T407" i="17" s="1"/>
  <c r="D408" i="17"/>
  <c r="T408" i="17" s="1"/>
  <c r="D409" i="17"/>
  <c r="T409" i="17" s="1"/>
  <c r="D410" i="17"/>
  <c r="T410" i="17" s="1"/>
  <c r="D411" i="17"/>
  <c r="T411" i="17" s="1"/>
  <c r="D412" i="17"/>
  <c r="T412" i="17" s="1"/>
  <c r="D413" i="17"/>
  <c r="T413" i="17" s="1"/>
  <c r="D414" i="17"/>
  <c r="T414" i="17" s="1"/>
  <c r="D415" i="17"/>
  <c r="T415" i="17" s="1"/>
  <c r="D416" i="17"/>
  <c r="T416" i="17" s="1"/>
  <c r="D417" i="17"/>
  <c r="T417" i="17" s="1"/>
  <c r="D418" i="17"/>
  <c r="T418" i="17" s="1"/>
  <c r="D419" i="17"/>
  <c r="T419" i="17" s="1"/>
  <c r="D420" i="17"/>
  <c r="T420" i="17" s="1"/>
  <c r="D421" i="17"/>
  <c r="T421" i="17" s="1"/>
  <c r="D422" i="17"/>
  <c r="T422" i="17" s="1"/>
  <c r="D423" i="17"/>
  <c r="T423" i="17" s="1"/>
  <c r="D424" i="17"/>
  <c r="T424" i="17" s="1"/>
  <c r="D425" i="17"/>
  <c r="T425" i="17" s="1"/>
  <c r="D426" i="17"/>
  <c r="T426" i="17" s="1"/>
  <c r="D427" i="17"/>
  <c r="T427" i="17" s="1"/>
  <c r="D406" i="17"/>
  <c r="T406" i="17" s="1"/>
  <c r="M350" i="17"/>
  <c r="M351" i="17"/>
  <c r="M352" i="17"/>
  <c r="M353" i="17"/>
  <c r="M354" i="17"/>
  <c r="M355" i="17"/>
  <c r="M356" i="17"/>
  <c r="M357" i="17"/>
  <c r="M358" i="17"/>
  <c r="M359" i="17"/>
  <c r="M360" i="17"/>
  <c r="M361" i="17"/>
  <c r="M362" i="17"/>
  <c r="M363" i="17"/>
  <c r="M364" i="17"/>
  <c r="M365" i="17"/>
  <c r="M366" i="17"/>
  <c r="M367" i="17"/>
  <c r="M368" i="17"/>
  <c r="M369" i="17"/>
  <c r="M370" i="17"/>
  <c r="M371" i="17"/>
  <c r="M372" i="17"/>
  <c r="M373" i="17"/>
  <c r="M374" i="17"/>
  <c r="M375" i="17"/>
  <c r="M376" i="17"/>
  <c r="M377" i="17"/>
  <c r="M378" i="17"/>
  <c r="M379" i="17"/>
  <c r="M380" i="17"/>
  <c r="M381" i="17"/>
  <c r="M382" i="17"/>
  <c r="M383" i="17"/>
  <c r="M384" i="17"/>
  <c r="M385" i="17"/>
  <c r="M386" i="17"/>
  <c r="M387" i="17"/>
  <c r="M388" i="17"/>
  <c r="M389" i="17"/>
  <c r="M390" i="17"/>
  <c r="M391" i="17"/>
  <c r="M392" i="17"/>
  <c r="M393" i="17"/>
  <c r="M394" i="17"/>
  <c r="M395" i="17"/>
  <c r="M396" i="17"/>
  <c r="M397" i="17"/>
  <c r="M398" i="17"/>
  <c r="M399" i="17"/>
  <c r="M400" i="17"/>
  <c r="M401" i="17"/>
  <c r="M402" i="17"/>
  <c r="M403" i="17"/>
  <c r="M349" i="17"/>
  <c r="O394" i="17"/>
  <c r="P394" i="17" s="1"/>
  <c r="K394" i="17" s="1"/>
  <c r="O348" i="17"/>
  <c r="P348" i="17" s="1"/>
  <c r="N404" i="17"/>
  <c r="O349" i="17"/>
  <c r="P349" i="17" s="1"/>
  <c r="K349" i="17" s="1"/>
  <c r="O350" i="17"/>
  <c r="P350" i="17" s="1"/>
  <c r="K350" i="17" s="1"/>
  <c r="O351" i="17"/>
  <c r="P351" i="17" s="1"/>
  <c r="K351" i="17" s="1"/>
  <c r="O352" i="17"/>
  <c r="P352" i="17" s="1"/>
  <c r="K352" i="17" s="1"/>
  <c r="O353" i="17"/>
  <c r="P353" i="17" s="1"/>
  <c r="K353" i="17" s="1"/>
  <c r="O354" i="17"/>
  <c r="P354" i="17" s="1"/>
  <c r="K354" i="17" s="1"/>
  <c r="O355" i="17"/>
  <c r="P355" i="17" s="1"/>
  <c r="K355" i="17" s="1"/>
  <c r="O356" i="17"/>
  <c r="P356" i="17" s="1"/>
  <c r="K356" i="17" s="1"/>
  <c r="O357" i="17"/>
  <c r="P357" i="17" s="1"/>
  <c r="K357" i="17" s="1"/>
  <c r="O358" i="17"/>
  <c r="P358" i="17" s="1"/>
  <c r="K358" i="17" s="1"/>
  <c r="O359" i="17"/>
  <c r="P359" i="17" s="1"/>
  <c r="K359" i="17" s="1"/>
  <c r="O360" i="17"/>
  <c r="P360" i="17" s="1"/>
  <c r="K360" i="17" s="1"/>
  <c r="O361" i="17"/>
  <c r="P361" i="17" s="1"/>
  <c r="K361" i="17" s="1"/>
  <c r="O362" i="17"/>
  <c r="P362" i="17" s="1"/>
  <c r="K362" i="17" s="1"/>
  <c r="O363" i="17"/>
  <c r="P363" i="17" s="1"/>
  <c r="K363" i="17" s="1"/>
  <c r="O364" i="17"/>
  <c r="P364" i="17" s="1"/>
  <c r="K364" i="17" s="1"/>
  <c r="O365" i="17"/>
  <c r="P365" i="17" s="1"/>
  <c r="K365" i="17" s="1"/>
  <c r="O366" i="17"/>
  <c r="P366" i="17" s="1"/>
  <c r="K366" i="17" s="1"/>
  <c r="O367" i="17"/>
  <c r="P367" i="17" s="1"/>
  <c r="K367" i="17" s="1"/>
  <c r="O368" i="17"/>
  <c r="P368" i="17" s="1"/>
  <c r="K368" i="17" s="1"/>
  <c r="O369" i="17"/>
  <c r="P369" i="17" s="1"/>
  <c r="K369" i="17" s="1"/>
  <c r="O370" i="17"/>
  <c r="P370" i="17" s="1"/>
  <c r="K370" i="17" s="1"/>
  <c r="O371" i="17"/>
  <c r="P371" i="17" s="1"/>
  <c r="K371" i="17" s="1"/>
  <c r="O372" i="17"/>
  <c r="P372" i="17" s="1"/>
  <c r="K372" i="17" s="1"/>
  <c r="O373" i="17"/>
  <c r="P373" i="17" s="1"/>
  <c r="K373" i="17" s="1"/>
  <c r="O374" i="17"/>
  <c r="P374" i="17" s="1"/>
  <c r="K374" i="17" s="1"/>
  <c r="O375" i="17"/>
  <c r="P375" i="17" s="1"/>
  <c r="K375" i="17" s="1"/>
  <c r="O376" i="17"/>
  <c r="P376" i="17" s="1"/>
  <c r="K376" i="17" s="1"/>
  <c r="O377" i="17"/>
  <c r="O378" i="17"/>
  <c r="P378" i="17" s="1"/>
  <c r="K378" i="17" s="1"/>
  <c r="O379" i="17"/>
  <c r="P379" i="17" s="1"/>
  <c r="K379" i="17" s="1"/>
  <c r="O380" i="17"/>
  <c r="P380" i="17" s="1"/>
  <c r="K380" i="17" s="1"/>
  <c r="O381" i="17"/>
  <c r="P381" i="17" s="1"/>
  <c r="K381" i="17" s="1"/>
  <c r="O382" i="17"/>
  <c r="P382" i="17" s="1"/>
  <c r="K382" i="17" s="1"/>
  <c r="O383" i="17"/>
  <c r="P383" i="17" s="1"/>
  <c r="K383" i="17" s="1"/>
  <c r="O384" i="17"/>
  <c r="P384" i="17" s="1"/>
  <c r="K384" i="17" s="1"/>
  <c r="O385" i="17"/>
  <c r="P385" i="17" s="1"/>
  <c r="K385" i="17" s="1"/>
  <c r="O386" i="17"/>
  <c r="P386" i="17" s="1"/>
  <c r="K386" i="17" s="1"/>
  <c r="O387" i="17"/>
  <c r="P387" i="17" s="1"/>
  <c r="K387" i="17" s="1"/>
  <c r="O388" i="17"/>
  <c r="P388" i="17" s="1"/>
  <c r="K388" i="17" s="1"/>
  <c r="O389" i="17"/>
  <c r="P389" i="17" s="1"/>
  <c r="K389" i="17" s="1"/>
  <c r="O390" i="17"/>
  <c r="P390" i="17" s="1"/>
  <c r="K390" i="17" s="1"/>
  <c r="O391" i="17"/>
  <c r="P391" i="17" s="1"/>
  <c r="K391" i="17" s="1"/>
  <c r="O392" i="17"/>
  <c r="P392" i="17" s="1"/>
  <c r="K392" i="17" s="1"/>
  <c r="O393" i="17"/>
  <c r="P393" i="17" s="1"/>
  <c r="K393" i="17" s="1"/>
  <c r="O395" i="17"/>
  <c r="P395" i="17" s="1"/>
  <c r="K395" i="17" s="1"/>
  <c r="O396" i="17"/>
  <c r="P396" i="17" s="1"/>
  <c r="K396" i="17" s="1"/>
  <c r="O397" i="17"/>
  <c r="P397" i="17" s="1"/>
  <c r="K397" i="17" s="1"/>
  <c r="O398" i="17"/>
  <c r="P398" i="17" s="1"/>
  <c r="K398" i="17" s="1"/>
  <c r="O399" i="17"/>
  <c r="P399" i="17" s="1"/>
  <c r="K399" i="17" s="1"/>
  <c r="O400" i="17"/>
  <c r="P400" i="17" s="1"/>
  <c r="K400" i="17" s="1"/>
  <c r="O401" i="17"/>
  <c r="P401" i="17" s="1"/>
  <c r="K401" i="17" s="1"/>
  <c r="O402" i="17"/>
  <c r="P402" i="17" s="1"/>
  <c r="K402" i="17" s="1"/>
  <c r="O403" i="17"/>
  <c r="P403" i="17" s="1"/>
  <c r="K403" i="17" s="1"/>
  <c r="L403" i="17"/>
  <c r="L424" i="17" s="1"/>
  <c r="T349" i="17"/>
  <c r="T350" i="17"/>
  <c r="T351" i="17"/>
  <c r="T352" i="17"/>
  <c r="T353" i="17"/>
  <c r="T354" i="17"/>
  <c r="T355" i="17"/>
  <c r="T356" i="17"/>
  <c r="T357" i="17"/>
  <c r="T358" i="17"/>
  <c r="T359" i="17"/>
  <c r="T360" i="17"/>
  <c r="T361" i="17"/>
  <c r="T362" i="17"/>
  <c r="T363" i="17"/>
  <c r="T364" i="17"/>
  <c r="T365" i="17"/>
  <c r="T366" i="17"/>
  <c r="T367" i="17"/>
  <c r="T368" i="17"/>
  <c r="T369" i="17"/>
  <c r="T370" i="17"/>
  <c r="T371" i="17"/>
  <c r="T372" i="17"/>
  <c r="T373" i="17"/>
  <c r="T374" i="17"/>
  <c r="T375" i="17"/>
  <c r="T376" i="17"/>
  <c r="T377" i="17"/>
  <c r="T378" i="17"/>
  <c r="T379" i="17"/>
  <c r="T380" i="17"/>
  <c r="T381" i="17"/>
  <c r="T382" i="17"/>
  <c r="T383" i="17"/>
  <c r="T384" i="17"/>
  <c r="T385" i="17"/>
  <c r="T386" i="17"/>
  <c r="T387" i="17"/>
  <c r="T388" i="17"/>
  <c r="T389" i="17"/>
  <c r="T390" i="17"/>
  <c r="T391" i="17"/>
  <c r="T392" i="17"/>
  <c r="T393" i="17"/>
  <c r="T394" i="17"/>
  <c r="T395" i="17"/>
  <c r="T396" i="17"/>
  <c r="T397" i="17"/>
  <c r="T398" i="17"/>
  <c r="T399" i="17"/>
  <c r="T400" i="17"/>
  <c r="T401" i="17"/>
  <c r="T402" i="17"/>
  <c r="T403" i="17"/>
  <c r="T348" i="17"/>
  <c r="D350" i="17"/>
  <c r="D351" i="17"/>
  <c r="D352" i="17"/>
  <c r="D353" i="17"/>
  <c r="D354" i="17"/>
  <c r="D355" i="17"/>
  <c r="D356" i="17"/>
  <c r="D357" i="17"/>
  <c r="D358" i="17"/>
  <c r="D359" i="17"/>
  <c r="D360" i="17"/>
  <c r="D361" i="17"/>
  <c r="D362" i="17"/>
  <c r="D363" i="17"/>
  <c r="D364" i="17"/>
  <c r="D365" i="17"/>
  <c r="D366" i="17"/>
  <c r="D367" i="17"/>
  <c r="D368" i="17"/>
  <c r="D369" i="17"/>
  <c r="D370" i="17"/>
  <c r="D371" i="17"/>
  <c r="D372" i="17"/>
  <c r="D373" i="17"/>
  <c r="D374" i="17"/>
  <c r="D375" i="17"/>
  <c r="D376" i="17"/>
  <c r="D377" i="17"/>
  <c r="D378" i="17"/>
  <c r="D379" i="17"/>
  <c r="D380" i="17"/>
  <c r="D381" i="17"/>
  <c r="D382" i="17"/>
  <c r="D383" i="17"/>
  <c r="D384" i="17"/>
  <c r="D385" i="17"/>
  <c r="D386" i="17"/>
  <c r="D387" i="17"/>
  <c r="D388" i="17"/>
  <c r="D389" i="17"/>
  <c r="D390" i="17"/>
  <c r="D391" i="17"/>
  <c r="D392" i="17"/>
  <c r="D393" i="17"/>
  <c r="D394" i="17"/>
  <c r="D395" i="17"/>
  <c r="D396" i="17"/>
  <c r="D397" i="17"/>
  <c r="D398" i="17"/>
  <c r="D399" i="17"/>
  <c r="D400" i="17"/>
  <c r="D401" i="17"/>
  <c r="D402" i="17"/>
  <c r="D403" i="17"/>
  <c r="D349" i="17"/>
  <c r="N347" i="17"/>
  <c r="O304" i="17"/>
  <c r="P304" i="17" s="1"/>
  <c r="O305" i="17"/>
  <c r="P305" i="17" s="1"/>
  <c r="K305" i="17" s="1"/>
  <c r="O306" i="17"/>
  <c r="P306" i="17" s="1"/>
  <c r="K306" i="17" s="1"/>
  <c r="O307" i="17"/>
  <c r="P307" i="17" s="1"/>
  <c r="K307" i="17" s="1"/>
  <c r="O308" i="17"/>
  <c r="P308" i="17" s="1"/>
  <c r="K308" i="17" s="1"/>
  <c r="O309" i="17"/>
  <c r="P309" i="17" s="1"/>
  <c r="K309" i="17" s="1"/>
  <c r="O310" i="17"/>
  <c r="P310" i="17" s="1"/>
  <c r="K310" i="17" s="1"/>
  <c r="O311" i="17"/>
  <c r="P311" i="17" s="1"/>
  <c r="K311" i="17" s="1"/>
  <c r="O312" i="17"/>
  <c r="P312" i="17" s="1"/>
  <c r="K312" i="17" s="1"/>
  <c r="O313" i="17"/>
  <c r="P313" i="17" s="1"/>
  <c r="K313" i="17" s="1"/>
  <c r="O314" i="17"/>
  <c r="P314" i="17" s="1"/>
  <c r="K314" i="17" s="1"/>
  <c r="O315" i="17"/>
  <c r="P315" i="17" s="1"/>
  <c r="K315" i="17" s="1"/>
  <c r="O316" i="17"/>
  <c r="P316" i="17" s="1"/>
  <c r="K316" i="17" s="1"/>
  <c r="O317" i="17"/>
  <c r="P317" i="17" s="1"/>
  <c r="K317" i="17" s="1"/>
  <c r="O318" i="17"/>
  <c r="P318" i="17" s="1"/>
  <c r="K318" i="17" s="1"/>
  <c r="O319" i="17"/>
  <c r="P319" i="17" s="1"/>
  <c r="K319" i="17" s="1"/>
  <c r="O320" i="17"/>
  <c r="P320" i="17" s="1"/>
  <c r="K320" i="17" s="1"/>
  <c r="O321" i="17"/>
  <c r="P321" i="17" s="1"/>
  <c r="K321" i="17" s="1"/>
  <c r="O322" i="17"/>
  <c r="P322" i="17" s="1"/>
  <c r="K322" i="17" s="1"/>
  <c r="O323" i="17"/>
  <c r="P323" i="17" s="1"/>
  <c r="K323" i="17" s="1"/>
  <c r="O324" i="17"/>
  <c r="P324" i="17" s="1"/>
  <c r="K324" i="17" s="1"/>
  <c r="O325" i="17"/>
  <c r="P325" i="17" s="1"/>
  <c r="K325" i="17" s="1"/>
  <c r="O326" i="17"/>
  <c r="P326" i="17" s="1"/>
  <c r="K326" i="17" s="1"/>
  <c r="O327" i="17"/>
  <c r="P327" i="17" s="1"/>
  <c r="K327" i="17" s="1"/>
  <c r="O328" i="17"/>
  <c r="P328" i="17" s="1"/>
  <c r="K328" i="17" s="1"/>
  <c r="O329" i="17"/>
  <c r="P329" i="17" s="1"/>
  <c r="K329" i="17" s="1"/>
  <c r="O330" i="17"/>
  <c r="P330" i="17" s="1"/>
  <c r="K330" i="17" s="1"/>
  <c r="O331" i="17"/>
  <c r="P331" i="17" s="1"/>
  <c r="K331" i="17" s="1"/>
  <c r="O332" i="17"/>
  <c r="P332" i="17" s="1"/>
  <c r="K332" i="17" s="1"/>
  <c r="O333" i="17"/>
  <c r="P333" i="17" s="1"/>
  <c r="K333" i="17" s="1"/>
  <c r="O334" i="17"/>
  <c r="P334" i="17" s="1"/>
  <c r="K334" i="17" s="1"/>
  <c r="O335" i="17"/>
  <c r="P335" i="17" s="1"/>
  <c r="K335" i="17" s="1"/>
  <c r="O336" i="17"/>
  <c r="P336" i="17" s="1"/>
  <c r="K336" i="17" s="1"/>
  <c r="O337" i="17"/>
  <c r="P337" i="17" s="1"/>
  <c r="K337" i="17" s="1"/>
  <c r="O338" i="17"/>
  <c r="P338" i="17" s="1"/>
  <c r="K338" i="17" s="1"/>
  <c r="O339" i="17"/>
  <c r="P339" i="17" s="1"/>
  <c r="K339" i="17" s="1"/>
  <c r="O340" i="17"/>
  <c r="P340" i="17" s="1"/>
  <c r="K340" i="17" s="1"/>
  <c r="O341" i="17"/>
  <c r="P341" i="17" s="1"/>
  <c r="K341" i="17" s="1"/>
  <c r="O342" i="17"/>
  <c r="P342" i="17" s="1"/>
  <c r="K342" i="17" s="1"/>
  <c r="O343" i="17"/>
  <c r="P343" i="17" s="1"/>
  <c r="K343" i="17" s="1"/>
  <c r="O344" i="17"/>
  <c r="P344" i="17" s="1"/>
  <c r="K344" i="17" s="1"/>
  <c r="O345" i="17"/>
  <c r="P345" i="17" s="1"/>
  <c r="K345" i="17" s="1"/>
  <c r="O346" i="17"/>
  <c r="P346" i="17" s="1"/>
  <c r="K346" i="17" s="1"/>
  <c r="O303" i="17"/>
  <c r="P303" i="17" s="1"/>
  <c r="K303" i="17" s="1"/>
  <c r="S304" i="17"/>
  <c r="T304" i="17"/>
  <c r="W304" i="17"/>
  <c r="S305" i="17"/>
  <c r="T305" i="17"/>
  <c r="W305" i="17"/>
  <c r="S306" i="17"/>
  <c r="T306" i="17"/>
  <c r="W306" i="17"/>
  <c r="S307" i="17"/>
  <c r="T307" i="17"/>
  <c r="W307" i="17"/>
  <c r="S308" i="17"/>
  <c r="T308" i="17"/>
  <c r="W308" i="17"/>
  <c r="S309" i="17"/>
  <c r="T309" i="17"/>
  <c r="W309" i="17"/>
  <c r="S310" i="17"/>
  <c r="T310" i="17"/>
  <c r="W310" i="17"/>
  <c r="S311" i="17"/>
  <c r="T311" i="17"/>
  <c r="W311" i="17"/>
  <c r="S312" i="17"/>
  <c r="T312" i="17"/>
  <c r="W312" i="17"/>
  <c r="S313" i="17"/>
  <c r="T313" i="17"/>
  <c r="W313" i="17"/>
  <c r="S314" i="17"/>
  <c r="T314" i="17"/>
  <c r="W314" i="17"/>
  <c r="S315" i="17"/>
  <c r="T315" i="17"/>
  <c r="W315" i="17"/>
  <c r="S316" i="17"/>
  <c r="T316" i="17"/>
  <c r="W316" i="17"/>
  <c r="S317" i="17"/>
  <c r="T317" i="17"/>
  <c r="W317" i="17"/>
  <c r="S318" i="17"/>
  <c r="T318" i="17"/>
  <c r="W318" i="17"/>
  <c r="S319" i="17"/>
  <c r="T319" i="17"/>
  <c r="W319" i="17"/>
  <c r="S320" i="17"/>
  <c r="T320" i="17"/>
  <c r="W320" i="17"/>
  <c r="S321" i="17"/>
  <c r="T321" i="17"/>
  <c r="W321" i="17"/>
  <c r="S322" i="17"/>
  <c r="T322" i="17"/>
  <c r="W322" i="17"/>
  <c r="S323" i="17"/>
  <c r="T323" i="17"/>
  <c r="W323" i="17"/>
  <c r="S324" i="17"/>
  <c r="T324" i="17"/>
  <c r="W324" i="17"/>
  <c r="S325" i="17"/>
  <c r="T325" i="17"/>
  <c r="W325" i="17"/>
  <c r="S326" i="17"/>
  <c r="T326" i="17"/>
  <c r="W326" i="17"/>
  <c r="S327" i="17"/>
  <c r="T327" i="17"/>
  <c r="W327" i="17"/>
  <c r="S328" i="17"/>
  <c r="T328" i="17"/>
  <c r="W328" i="17"/>
  <c r="S329" i="17"/>
  <c r="T329" i="17"/>
  <c r="W329" i="17"/>
  <c r="S330" i="17"/>
  <c r="T330" i="17"/>
  <c r="W330" i="17"/>
  <c r="S331" i="17"/>
  <c r="T331" i="17"/>
  <c r="W331" i="17"/>
  <c r="S332" i="17"/>
  <c r="T332" i="17"/>
  <c r="W332" i="17"/>
  <c r="S333" i="17"/>
  <c r="T333" i="17"/>
  <c r="W333" i="17"/>
  <c r="S334" i="17"/>
  <c r="T334" i="17"/>
  <c r="W334" i="17"/>
  <c r="S335" i="17"/>
  <c r="T335" i="17"/>
  <c r="W335" i="17"/>
  <c r="S336" i="17"/>
  <c r="T336" i="17"/>
  <c r="W336" i="17"/>
  <c r="S337" i="17"/>
  <c r="T337" i="17"/>
  <c r="W337" i="17"/>
  <c r="S338" i="17"/>
  <c r="T338" i="17"/>
  <c r="W338" i="17"/>
  <c r="S339" i="17"/>
  <c r="T339" i="17"/>
  <c r="W339" i="17"/>
  <c r="S340" i="17"/>
  <c r="T340" i="17"/>
  <c r="W340" i="17"/>
  <c r="S341" i="17"/>
  <c r="T341" i="17"/>
  <c r="W341" i="17"/>
  <c r="S342" i="17"/>
  <c r="T342" i="17"/>
  <c r="W342" i="17"/>
  <c r="S343" i="17"/>
  <c r="T343" i="17"/>
  <c r="W343" i="17"/>
  <c r="S344" i="17"/>
  <c r="T344" i="17"/>
  <c r="W344" i="17"/>
  <c r="S345" i="17"/>
  <c r="T345" i="17"/>
  <c r="W345" i="17"/>
  <c r="S346" i="17"/>
  <c r="S365" i="17" s="1"/>
  <c r="T346" i="17"/>
  <c r="W346" i="17"/>
  <c r="W355" i="17" s="1"/>
  <c r="T303" i="17"/>
  <c r="D305" i="17"/>
  <c r="D306" i="17"/>
  <c r="D307" i="17"/>
  <c r="D308" i="17"/>
  <c r="D309" i="17"/>
  <c r="D310" i="17"/>
  <c r="D311" i="17"/>
  <c r="D312" i="17"/>
  <c r="D313" i="17"/>
  <c r="D314" i="17"/>
  <c r="D315" i="17"/>
  <c r="D316" i="17"/>
  <c r="D317" i="17"/>
  <c r="D318" i="17"/>
  <c r="D319" i="17"/>
  <c r="D320" i="17"/>
  <c r="D321" i="17"/>
  <c r="D322" i="17"/>
  <c r="D323" i="17"/>
  <c r="D324" i="17"/>
  <c r="D325" i="17"/>
  <c r="D326" i="17"/>
  <c r="D327" i="17"/>
  <c r="D328" i="17"/>
  <c r="D329" i="17"/>
  <c r="D330" i="17"/>
  <c r="D331" i="17"/>
  <c r="D332" i="17"/>
  <c r="D333" i="17"/>
  <c r="D334" i="17"/>
  <c r="D335" i="17"/>
  <c r="D336" i="17"/>
  <c r="D337" i="17"/>
  <c r="D338" i="17"/>
  <c r="D339" i="17"/>
  <c r="D340" i="17"/>
  <c r="D341" i="17"/>
  <c r="D342" i="17"/>
  <c r="D343" i="17"/>
  <c r="D344" i="17"/>
  <c r="D345" i="17"/>
  <c r="D346" i="17"/>
  <c r="D304" i="17"/>
  <c r="W303" i="17"/>
  <c r="S303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52" i="17" s="1"/>
  <c r="Q304" i="17"/>
  <c r="L304" i="17"/>
  <c r="L305" i="17"/>
  <c r="L306" i="17"/>
  <c r="L307" i="17"/>
  <c r="L308" i="17"/>
  <c r="L309" i="17"/>
  <c r="L310" i="17"/>
  <c r="L311" i="17"/>
  <c r="L312" i="17"/>
  <c r="L313" i="17"/>
  <c r="L314" i="17"/>
  <c r="L315" i="17"/>
  <c r="L316" i="17"/>
  <c r="L317" i="17"/>
  <c r="L318" i="17"/>
  <c r="L319" i="17"/>
  <c r="L320" i="17"/>
  <c r="L321" i="17"/>
  <c r="L322" i="17"/>
  <c r="L323" i="17"/>
  <c r="L324" i="17"/>
  <c r="L325" i="17"/>
  <c r="L326" i="17"/>
  <c r="L327" i="17"/>
  <c r="L328" i="17"/>
  <c r="L329" i="17"/>
  <c r="L330" i="17"/>
  <c r="L331" i="17"/>
  <c r="L332" i="17"/>
  <c r="L333" i="17"/>
  <c r="L334" i="17"/>
  <c r="L335" i="17"/>
  <c r="L336" i="17"/>
  <c r="L337" i="17"/>
  <c r="L338" i="17"/>
  <c r="L339" i="17"/>
  <c r="L340" i="17"/>
  <c r="L341" i="17"/>
  <c r="L342" i="17"/>
  <c r="L343" i="17"/>
  <c r="L344" i="17"/>
  <c r="L345" i="17"/>
  <c r="L346" i="17"/>
  <c r="L365" i="17" s="1"/>
  <c r="L303" i="17"/>
  <c r="F304" i="17"/>
  <c r="F305" i="17"/>
  <c r="F306" i="17"/>
  <c r="F307" i="17"/>
  <c r="F308" i="17"/>
  <c r="F309" i="17"/>
  <c r="F310" i="17"/>
  <c r="F311" i="17"/>
  <c r="F312" i="17"/>
  <c r="F313" i="17"/>
  <c r="F314" i="17"/>
  <c r="F315" i="17"/>
  <c r="F316" i="17"/>
  <c r="F317" i="17"/>
  <c r="F318" i="17"/>
  <c r="F319" i="17"/>
  <c r="F320" i="17"/>
  <c r="F321" i="17"/>
  <c r="F322" i="17"/>
  <c r="F323" i="17"/>
  <c r="F324" i="17"/>
  <c r="F325" i="17"/>
  <c r="F326" i="17"/>
  <c r="F327" i="17"/>
  <c r="F328" i="17"/>
  <c r="F329" i="17"/>
  <c r="F330" i="17"/>
  <c r="F331" i="17"/>
  <c r="F332" i="17"/>
  <c r="F333" i="17"/>
  <c r="F334" i="17"/>
  <c r="F335" i="17"/>
  <c r="F336" i="17"/>
  <c r="F337" i="17"/>
  <c r="F338" i="17"/>
  <c r="F339" i="17"/>
  <c r="F340" i="17"/>
  <c r="F341" i="17"/>
  <c r="F342" i="17"/>
  <c r="F343" i="17"/>
  <c r="F344" i="17"/>
  <c r="F345" i="17"/>
  <c r="F346" i="17"/>
  <c r="F303" i="17"/>
  <c r="D616" i="17"/>
  <c r="D615" i="17"/>
  <c r="D614" i="17"/>
  <c r="D613" i="17"/>
  <c r="D612" i="17"/>
  <c r="D611" i="17"/>
  <c r="D610" i="17"/>
  <c r="D609" i="17"/>
  <c r="D608" i="17"/>
  <c r="D607" i="17"/>
  <c r="D606" i="17"/>
  <c r="D605" i="17"/>
  <c r="D604" i="17"/>
  <c r="D603" i="17"/>
  <c r="T604" i="17"/>
  <c r="T605" i="17"/>
  <c r="T606" i="17"/>
  <c r="T607" i="17"/>
  <c r="T608" i="17"/>
  <c r="T609" i="17"/>
  <c r="T610" i="17"/>
  <c r="T611" i="17"/>
  <c r="T612" i="17"/>
  <c r="T613" i="17"/>
  <c r="T614" i="17"/>
  <c r="T615" i="17"/>
  <c r="T616" i="17"/>
  <c r="T603" i="17"/>
  <c r="N617" i="17"/>
  <c r="O603" i="17"/>
  <c r="P603" i="17" s="1"/>
  <c r="O604" i="17"/>
  <c r="P604" i="17" s="1"/>
  <c r="K604" i="17" s="1"/>
  <c r="O605" i="17"/>
  <c r="P605" i="17" s="1"/>
  <c r="K605" i="17" s="1"/>
  <c r="O606" i="17"/>
  <c r="P606" i="17" s="1"/>
  <c r="K606" i="17" s="1"/>
  <c r="O607" i="17"/>
  <c r="P607" i="17" s="1"/>
  <c r="K607" i="17" s="1"/>
  <c r="O608" i="17"/>
  <c r="P608" i="17" s="1"/>
  <c r="K608" i="17" s="1"/>
  <c r="O609" i="17"/>
  <c r="P609" i="17" s="1"/>
  <c r="K609" i="17" s="1"/>
  <c r="O610" i="17"/>
  <c r="P610" i="17" s="1"/>
  <c r="K610" i="17" s="1"/>
  <c r="O611" i="17"/>
  <c r="P611" i="17" s="1"/>
  <c r="K611" i="17" s="1"/>
  <c r="O612" i="17"/>
  <c r="P612" i="17" s="1"/>
  <c r="K612" i="17" s="1"/>
  <c r="O613" i="17"/>
  <c r="P613" i="17" s="1"/>
  <c r="K613" i="17" s="1"/>
  <c r="O614" i="17"/>
  <c r="P614" i="17"/>
  <c r="K614" i="17" s="1"/>
  <c r="O615" i="17"/>
  <c r="P615" i="17" s="1"/>
  <c r="K615" i="17" s="1"/>
  <c r="O616" i="17"/>
  <c r="P616" i="17" s="1"/>
  <c r="K616" i="17" s="1"/>
  <c r="O602" i="17"/>
  <c r="P602" i="17" s="1"/>
  <c r="K602" i="17" s="1"/>
  <c r="M604" i="17"/>
  <c r="M605" i="17"/>
  <c r="M606" i="17"/>
  <c r="M607" i="17"/>
  <c r="M608" i="17"/>
  <c r="M609" i="17"/>
  <c r="M610" i="17"/>
  <c r="M611" i="17"/>
  <c r="M612" i="17"/>
  <c r="M613" i="17"/>
  <c r="M614" i="17"/>
  <c r="M615" i="17"/>
  <c r="M616" i="17"/>
  <c r="M603" i="17"/>
  <c r="K600" i="17"/>
  <c r="O8" i="17"/>
  <c r="T8" i="17"/>
  <c r="N301" i="17"/>
  <c r="O301" i="17" s="1"/>
  <c r="N29" i="17"/>
  <c r="M268" i="17"/>
  <c r="N268" i="17"/>
  <c r="M269" i="17"/>
  <c r="N269" i="17"/>
  <c r="M270" i="17"/>
  <c r="N270" i="17"/>
  <c r="M271" i="17"/>
  <c r="N271" i="17"/>
  <c r="M272" i="17"/>
  <c r="N272" i="17"/>
  <c r="M273" i="17"/>
  <c r="N273" i="17"/>
  <c r="M274" i="17"/>
  <c r="N274" i="17"/>
  <c r="M275" i="17"/>
  <c r="N275" i="17"/>
  <c r="M276" i="17"/>
  <c r="N276" i="17"/>
  <c r="M277" i="17"/>
  <c r="N277" i="17"/>
  <c r="M278" i="17"/>
  <c r="N278" i="17"/>
  <c r="M279" i="17"/>
  <c r="N279" i="17"/>
  <c r="M280" i="17"/>
  <c r="N280" i="17"/>
  <c r="M281" i="17"/>
  <c r="N281" i="17"/>
  <c r="M282" i="17"/>
  <c r="N282" i="17"/>
  <c r="M283" i="17"/>
  <c r="N283" i="17"/>
  <c r="M284" i="17"/>
  <c r="N284" i="17"/>
  <c r="M285" i="17"/>
  <c r="N285" i="17"/>
  <c r="M286" i="17"/>
  <c r="N286" i="17"/>
  <c r="M287" i="17"/>
  <c r="N287" i="17"/>
  <c r="M288" i="17"/>
  <c r="N288" i="17"/>
  <c r="M289" i="17"/>
  <c r="N289" i="17"/>
  <c r="M290" i="17"/>
  <c r="N290" i="17"/>
  <c r="M291" i="17"/>
  <c r="N291" i="17"/>
  <c r="M292" i="17"/>
  <c r="N292" i="17"/>
  <c r="M293" i="17"/>
  <c r="N293" i="17"/>
  <c r="M294" i="17"/>
  <c r="N294" i="17"/>
  <c r="M295" i="17"/>
  <c r="N295" i="17"/>
  <c r="M296" i="17"/>
  <c r="N296" i="17"/>
  <c r="M297" i="17"/>
  <c r="N297" i="17"/>
  <c r="M298" i="17"/>
  <c r="N298" i="17"/>
  <c r="M299" i="17"/>
  <c r="N299" i="17"/>
  <c r="M300" i="17"/>
  <c r="N300" i="17"/>
  <c r="M301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9" i="17"/>
  <c r="M267" i="17"/>
  <c r="M103" i="17"/>
  <c r="M104" i="17"/>
  <c r="M105" i="17"/>
  <c r="M106" i="17"/>
  <c r="M107" i="17"/>
  <c r="M108" i="17"/>
  <c r="M109" i="17"/>
  <c r="M110" i="17"/>
  <c r="M111" i="17"/>
  <c r="M112" i="17"/>
  <c r="M113" i="17"/>
  <c r="M114" i="17"/>
  <c r="M115" i="17"/>
  <c r="M116" i="17"/>
  <c r="M117" i="17"/>
  <c r="M118" i="17"/>
  <c r="M119" i="17"/>
  <c r="M120" i="17"/>
  <c r="M121" i="17"/>
  <c r="M122" i="17"/>
  <c r="M123" i="17"/>
  <c r="M124" i="17"/>
  <c r="M125" i="17"/>
  <c r="M126" i="17"/>
  <c r="M127" i="17"/>
  <c r="M128" i="17"/>
  <c r="M129" i="17"/>
  <c r="M130" i="17"/>
  <c r="M131" i="17"/>
  <c r="M132" i="17"/>
  <c r="M133" i="17"/>
  <c r="M134" i="17"/>
  <c r="M135" i="17"/>
  <c r="M136" i="17"/>
  <c r="M137" i="17"/>
  <c r="M138" i="17"/>
  <c r="M139" i="17"/>
  <c r="M140" i="17"/>
  <c r="M141" i="17"/>
  <c r="M142" i="17"/>
  <c r="M143" i="17"/>
  <c r="M144" i="17"/>
  <c r="M145" i="17"/>
  <c r="M146" i="17"/>
  <c r="M147" i="17"/>
  <c r="M148" i="17"/>
  <c r="M149" i="17"/>
  <c r="M150" i="17"/>
  <c r="M151" i="17"/>
  <c r="M152" i="17"/>
  <c r="M153" i="17"/>
  <c r="M154" i="17"/>
  <c r="M155" i="17"/>
  <c r="M156" i="17"/>
  <c r="M157" i="17"/>
  <c r="M158" i="17"/>
  <c r="M159" i="17"/>
  <c r="M160" i="17"/>
  <c r="M161" i="17"/>
  <c r="M162" i="17"/>
  <c r="M163" i="17"/>
  <c r="M164" i="17"/>
  <c r="M165" i="17"/>
  <c r="M166" i="17"/>
  <c r="M167" i="17"/>
  <c r="M168" i="17"/>
  <c r="M169" i="17"/>
  <c r="M170" i="17"/>
  <c r="M171" i="17"/>
  <c r="M172" i="17"/>
  <c r="M173" i="17"/>
  <c r="M174" i="17"/>
  <c r="M175" i="17"/>
  <c r="M176" i="17"/>
  <c r="M177" i="17"/>
  <c r="M178" i="17"/>
  <c r="M179" i="17"/>
  <c r="M180" i="17"/>
  <c r="M181" i="17"/>
  <c r="M182" i="17"/>
  <c r="M183" i="17"/>
  <c r="M184" i="17"/>
  <c r="M185" i="17"/>
  <c r="M186" i="17"/>
  <c r="M187" i="17"/>
  <c r="M188" i="17"/>
  <c r="M189" i="17"/>
  <c r="M190" i="17"/>
  <c r="M191" i="17"/>
  <c r="M192" i="17"/>
  <c r="M193" i="17"/>
  <c r="M194" i="17"/>
  <c r="M195" i="17"/>
  <c r="M196" i="17"/>
  <c r="M197" i="17"/>
  <c r="M198" i="17"/>
  <c r="M199" i="17"/>
  <c r="M200" i="17"/>
  <c r="M201" i="17"/>
  <c r="M202" i="17"/>
  <c r="M203" i="17"/>
  <c r="M204" i="17"/>
  <c r="M205" i="17"/>
  <c r="M206" i="17"/>
  <c r="M207" i="17"/>
  <c r="M208" i="17"/>
  <c r="M209" i="17"/>
  <c r="M210" i="17"/>
  <c r="M211" i="17"/>
  <c r="M212" i="17"/>
  <c r="M213" i="17"/>
  <c r="M214" i="17"/>
  <c r="M215" i="17"/>
  <c r="M216" i="17"/>
  <c r="M217" i="17"/>
  <c r="M218" i="17"/>
  <c r="M219" i="17"/>
  <c r="M220" i="17"/>
  <c r="M221" i="17"/>
  <c r="M222" i="17"/>
  <c r="M223" i="17"/>
  <c r="M224" i="17"/>
  <c r="M225" i="17"/>
  <c r="M226" i="17"/>
  <c r="M227" i="17"/>
  <c r="M228" i="17"/>
  <c r="M229" i="17"/>
  <c r="M230" i="17"/>
  <c r="M231" i="17"/>
  <c r="M232" i="17"/>
  <c r="M233" i="17"/>
  <c r="M234" i="17"/>
  <c r="M235" i="17"/>
  <c r="M236" i="17"/>
  <c r="M237" i="17"/>
  <c r="M238" i="17"/>
  <c r="M239" i="17"/>
  <c r="M240" i="17"/>
  <c r="M241" i="17"/>
  <c r="M242" i="17"/>
  <c r="M243" i="17"/>
  <c r="M244" i="17"/>
  <c r="M245" i="17"/>
  <c r="M246" i="17"/>
  <c r="M247" i="17"/>
  <c r="M248" i="17"/>
  <c r="M249" i="17"/>
  <c r="M250" i="17"/>
  <c r="M251" i="17"/>
  <c r="M252" i="17"/>
  <c r="M253" i="17"/>
  <c r="M254" i="17"/>
  <c r="M255" i="17"/>
  <c r="M256" i="17"/>
  <c r="M257" i="17"/>
  <c r="M258" i="17"/>
  <c r="M259" i="17"/>
  <c r="M260" i="17"/>
  <c r="M261" i="17"/>
  <c r="M262" i="17"/>
  <c r="M263" i="17"/>
  <c r="M264" i="17"/>
  <c r="M265" i="17"/>
  <c r="M266" i="17"/>
  <c r="M102" i="17"/>
  <c r="M24" i="17"/>
  <c r="W350" i="17" l="1"/>
  <c r="L348" i="17"/>
  <c r="L388" i="17"/>
  <c r="L386" i="17"/>
  <c r="L383" i="17"/>
  <c r="L381" i="17"/>
  <c r="O47" i="17"/>
  <c r="O38" i="17"/>
  <c r="O55" i="17"/>
  <c r="O46" i="17"/>
  <c r="O63" i="17"/>
  <c r="O37" i="17"/>
  <c r="O54" i="17"/>
  <c r="O45" i="17"/>
  <c r="O30" i="17"/>
  <c r="O56" i="17"/>
  <c r="O62" i="17"/>
  <c r="O36" i="17"/>
  <c r="O53" i="17"/>
  <c r="O44" i="17"/>
  <c r="O35" i="17"/>
  <c r="O61" i="17"/>
  <c r="O52" i="17"/>
  <c r="O43" i="17"/>
  <c r="O60" i="17"/>
  <c r="O34" i="17"/>
  <c r="O51" i="17"/>
  <c r="O42" i="17"/>
  <c r="O59" i="17"/>
  <c r="O33" i="17"/>
  <c r="O50" i="17"/>
  <c r="O41" i="17"/>
  <c r="O32" i="17"/>
  <c r="O58" i="17"/>
  <c r="O49" i="17"/>
  <c r="O40" i="17"/>
  <c r="O31" i="17"/>
  <c r="O57" i="17"/>
  <c r="O48" i="17"/>
  <c r="O39" i="17"/>
  <c r="L380" i="17"/>
  <c r="O448" i="17"/>
  <c r="L416" i="17"/>
  <c r="L402" i="17"/>
  <c r="L387" i="17"/>
  <c r="S351" i="17"/>
  <c r="L385" i="17"/>
  <c r="L384" i="17"/>
  <c r="L379" i="17"/>
  <c r="W349" i="17"/>
  <c r="L357" i="17"/>
  <c r="L356" i="17"/>
  <c r="O292" i="17"/>
  <c r="L355" i="17"/>
  <c r="Q398" i="17"/>
  <c r="S387" i="17"/>
  <c r="Q386" i="17"/>
  <c r="S375" i="17"/>
  <c r="Q375" i="17"/>
  <c r="W352" i="17"/>
  <c r="Q374" i="17"/>
  <c r="W351" i="17"/>
  <c r="S363" i="17"/>
  <c r="W402" i="17"/>
  <c r="W401" i="17"/>
  <c r="O444" i="17"/>
  <c r="W400" i="17"/>
  <c r="W394" i="17"/>
  <c r="W382" i="17"/>
  <c r="W381" i="17"/>
  <c r="W395" i="17"/>
  <c r="W378" i="17"/>
  <c r="W377" i="17"/>
  <c r="L378" i="17"/>
  <c r="W376" i="17"/>
  <c r="L359" i="17"/>
  <c r="W374" i="17"/>
  <c r="W369" i="17"/>
  <c r="W368" i="17"/>
  <c r="L354" i="17"/>
  <c r="W375" i="17"/>
  <c r="W354" i="17"/>
  <c r="S399" i="17"/>
  <c r="W353" i="17"/>
  <c r="Q399" i="17"/>
  <c r="L419" i="17"/>
  <c r="W398" i="17"/>
  <c r="W372" i="17"/>
  <c r="L422" i="17"/>
  <c r="W397" i="17"/>
  <c r="W371" i="17"/>
  <c r="Q387" i="17"/>
  <c r="L421" i="17"/>
  <c r="W399" i="17"/>
  <c r="W373" i="17"/>
  <c r="L423" i="17"/>
  <c r="W396" i="17"/>
  <c r="W370" i="17"/>
  <c r="L420" i="17"/>
  <c r="W367" i="17"/>
  <c r="W391" i="17"/>
  <c r="Q363" i="17"/>
  <c r="W390" i="17"/>
  <c r="Q362" i="17"/>
  <c r="W389" i="17"/>
  <c r="W388" i="17"/>
  <c r="W362" i="17"/>
  <c r="Q351" i="17"/>
  <c r="W361" i="17"/>
  <c r="L364" i="17"/>
  <c r="W386" i="17"/>
  <c r="L363" i="17"/>
  <c r="W359" i="17"/>
  <c r="W384" i="17"/>
  <c r="W358" i="17"/>
  <c r="L361" i="17"/>
  <c r="W393" i="17"/>
  <c r="L415" i="17"/>
  <c r="W392" i="17"/>
  <c r="W366" i="17"/>
  <c r="W365" i="17"/>
  <c r="W364" i="17"/>
  <c r="W363" i="17"/>
  <c r="W387" i="17"/>
  <c r="Q350" i="17"/>
  <c r="W360" i="17"/>
  <c r="W385" i="17"/>
  <c r="L362" i="17"/>
  <c r="W383" i="17"/>
  <c r="W357" i="17"/>
  <c r="L360" i="17"/>
  <c r="S397" i="17"/>
  <c r="S385" i="17"/>
  <c r="S373" i="17"/>
  <c r="S361" i="17"/>
  <c r="S349" i="17"/>
  <c r="Q397" i="17"/>
  <c r="Q385" i="17"/>
  <c r="Q373" i="17"/>
  <c r="Q361" i="17"/>
  <c r="Q349" i="17"/>
  <c r="L418" i="17"/>
  <c r="S348" i="17"/>
  <c r="L382" i="17"/>
  <c r="L358" i="17"/>
  <c r="S396" i="17"/>
  <c r="S384" i="17"/>
  <c r="S372" i="17"/>
  <c r="S360" i="17"/>
  <c r="L417" i="17"/>
  <c r="L397" i="17"/>
  <c r="L373" i="17"/>
  <c r="L349" i="17"/>
  <c r="Q392" i="17"/>
  <c r="Q380" i="17"/>
  <c r="L408" i="17"/>
  <c r="P429" i="17"/>
  <c r="S398" i="17"/>
  <c r="S350" i="17"/>
  <c r="Q396" i="17"/>
  <c r="S395" i="17"/>
  <c r="S359" i="17"/>
  <c r="Q359" i="17"/>
  <c r="L414" i="17"/>
  <c r="S382" i="17"/>
  <c r="L401" i="17"/>
  <c r="Q358" i="17"/>
  <c r="L412" i="17"/>
  <c r="P445" i="17"/>
  <c r="S393" i="17"/>
  <c r="S357" i="17"/>
  <c r="L411" i="17"/>
  <c r="L396" i="17"/>
  <c r="L372" i="17"/>
  <c r="S403" i="17"/>
  <c r="S391" i="17"/>
  <c r="S379" i="17"/>
  <c r="S367" i="17"/>
  <c r="S355" i="17"/>
  <c r="L407" i="17"/>
  <c r="S358" i="17"/>
  <c r="Q394" i="17"/>
  <c r="Q357" i="17"/>
  <c r="S368" i="17"/>
  <c r="Q356" i="17"/>
  <c r="L371" i="17"/>
  <c r="Q391" i="17"/>
  <c r="Q367" i="17"/>
  <c r="L394" i="17"/>
  <c r="L370" i="17"/>
  <c r="S402" i="17"/>
  <c r="S390" i="17"/>
  <c r="S378" i="17"/>
  <c r="S366" i="17"/>
  <c r="S354" i="17"/>
  <c r="S394" i="17"/>
  <c r="L399" i="17"/>
  <c r="L395" i="17"/>
  <c r="Q403" i="17"/>
  <c r="Q379" i="17"/>
  <c r="Q355" i="17"/>
  <c r="L406" i="17"/>
  <c r="L393" i="17"/>
  <c r="L369" i="17"/>
  <c r="Q402" i="17"/>
  <c r="Q390" i="17"/>
  <c r="Q378" i="17"/>
  <c r="Q366" i="17"/>
  <c r="Q354" i="17"/>
  <c r="L405" i="17"/>
  <c r="S362" i="17"/>
  <c r="Q348" i="17"/>
  <c r="Q384" i="17"/>
  <c r="O404" i="17"/>
  <c r="S371" i="17"/>
  <c r="Q395" i="17"/>
  <c r="Q371" i="17"/>
  <c r="L377" i="17"/>
  <c r="S381" i="17"/>
  <c r="Q381" i="17"/>
  <c r="L410" i="17"/>
  <c r="L398" i="17"/>
  <c r="L350" i="17"/>
  <c r="S356" i="17"/>
  <c r="Q368" i="17"/>
  <c r="S401" i="17"/>
  <c r="S377" i="17"/>
  <c r="S353" i="17"/>
  <c r="L391" i="17"/>
  <c r="L367" i="17"/>
  <c r="Q401" i="17"/>
  <c r="Q389" i="17"/>
  <c r="Q377" i="17"/>
  <c r="Q365" i="17"/>
  <c r="Q353" i="17"/>
  <c r="L426" i="17"/>
  <c r="S374" i="17"/>
  <c r="Q372" i="17"/>
  <c r="Q360" i="17"/>
  <c r="Q382" i="17"/>
  <c r="L376" i="17"/>
  <c r="Q393" i="17"/>
  <c r="S392" i="17"/>
  <c r="L409" i="17"/>
  <c r="L392" i="17"/>
  <c r="L427" i="17"/>
  <c r="W348" i="17"/>
  <c r="W380" i="17"/>
  <c r="W356" i="17"/>
  <c r="L390" i="17"/>
  <c r="L366" i="17"/>
  <c r="S400" i="17"/>
  <c r="S388" i="17"/>
  <c r="S376" i="17"/>
  <c r="S364" i="17"/>
  <c r="S352" i="17"/>
  <c r="L425" i="17"/>
  <c r="S386" i="17"/>
  <c r="S383" i="17"/>
  <c r="Q383" i="17"/>
  <c r="S370" i="17"/>
  <c r="L413" i="17"/>
  <c r="L353" i="17"/>
  <c r="Q370" i="17"/>
  <c r="L400" i="17"/>
  <c r="L352" i="17"/>
  <c r="S369" i="17"/>
  <c r="L375" i="17"/>
  <c r="L351" i="17"/>
  <c r="Q369" i="17"/>
  <c r="L374" i="17"/>
  <c r="S380" i="17"/>
  <c r="L368" i="17"/>
  <c r="S389" i="17"/>
  <c r="W403" i="17"/>
  <c r="W379" i="17"/>
  <c r="L389" i="17"/>
  <c r="Q400" i="17"/>
  <c r="Q388" i="17"/>
  <c r="Q376" i="17"/>
  <c r="Q364" i="17"/>
  <c r="O428" i="17"/>
  <c r="P405" i="17"/>
  <c r="P377" i="17"/>
  <c r="K377" i="17" s="1"/>
  <c r="P404" i="17"/>
  <c r="K348" i="17"/>
  <c r="P347" i="17"/>
  <c r="K304" i="17"/>
  <c r="K347" i="17" s="1"/>
  <c r="O347" i="17"/>
  <c r="K603" i="17"/>
  <c r="K617" i="17" s="1"/>
  <c r="P617" i="17"/>
  <c r="O617" i="17"/>
  <c r="O29" i="17"/>
  <c r="O81" i="17"/>
  <c r="O78" i="17"/>
  <c r="O248" i="17"/>
  <c r="O237" i="17"/>
  <c r="O236" i="17"/>
  <c r="O223" i="17"/>
  <c r="O247" i="17"/>
  <c r="O272" i="17"/>
  <c r="O175" i="17"/>
  <c r="O174" i="17"/>
  <c r="O155" i="17"/>
  <c r="O154" i="17"/>
  <c r="O280" i="17"/>
  <c r="O153" i="17"/>
  <c r="O152" i="17"/>
  <c r="O82" i="17"/>
  <c r="O224" i="17"/>
  <c r="O80" i="17"/>
  <c r="O291" i="17"/>
  <c r="O79" i="17"/>
  <c r="O69" i="17"/>
  <c r="O108" i="17"/>
  <c r="O251" i="17"/>
  <c r="O180" i="17"/>
  <c r="O107" i="17"/>
  <c r="O217" i="17"/>
  <c r="O19" i="17"/>
  <c r="O12" i="17"/>
  <c r="O70" i="17"/>
  <c r="O94" i="17"/>
  <c r="O118" i="17"/>
  <c r="O142" i="17"/>
  <c r="O166" i="17"/>
  <c r="O190" i="17"/>
  <c r="O214" i="17"/>
  <c r="O238" i="17"/>
  <c r="O262" i="17"/>
  <c r="O269" i="17"/>
  <c r="O13" i="17"/>
  <c r="O71" i="17"/>
  <c r="O95" i="17"/>
  <c r="O119" i="17"/>
  <c r="O143" i="17"/>
  <c r="O167" i="17"/>
  <c r="O191" i="17"/>
  <c r="O215" i="17"/>
  <c r="O239" i="17"/>
  <c r="O263" i="17"/>
  <c r="O101" i="17"/>
  <c r="O149" i="17"/>
  <c r="O275" i="17"/>
  <c r="O281" i="17"/>
  <c r="O299" i="17"/>
  <c r="O14" i="17"/>
  <c r="O72" i="17"/>
  <c r="O96" i="17"/>
  <c r="O120" i="17"/>
  <c r="O144" i="17"/>
  <c r="O168" i="17"/>
  <c r="O192" i="17"/>
  <c r="O216" i="17"/>
  <c r="O240" i="17"/>
  <c r="O264" i="17"/>
  <c r="O287" i="17"/>
  <c r="O293" i="17"/>
  <c r="O15" i="17"/>
  <c r="O73" i="17"/>
  <c r="O97" i="17"/>
  <c r="O121" i="17"/>
  <c r="O145" i="17"/>
  <c r="O169" i="17"/>
  <c r="O193" i="17"/>
  <c r="O241" i="17"/>
  <c r="O265" i="17"/>
  <c r="O270" i="17"/>
  <c r="O16" i="17"/>
  <c r="O74" i="17"/>
  <c r="O98" i="17"/>
  <c r="O122" i="17"/>
  <c r="O146" i="17"/>
  <c r="O170" i="17"/>
  <c r="O194" i="17"/>
  <c r="O218" i="17"/>
  <c r="O242" i="17"/>
  <c r="O266" i="17"/>
  <c r="O17" i="17"/>
  <c r="O75" i="17"/>
  <c r="O99" i="17"/>
  <c r="O123" i="17"/>
  <c r="O147" i="17"/>
  <c r="O171" i="17"/>
  <c r="O195" i="17"/>
  <c r="O219" i="17"/>
  <c r="O243" i="17"/>
  <c r="O267" i="17"/>
  <c r="O282" i="17"/>
  <c r="O294" i="17"/>
  <c r="O300" i="17"/>
  <c r="O18" i="17"/>
  <c r="O76" i="17"/>
  <c r="O100" i="17"/>
  <c r="O124" i="17"/>
  <c r="O148" i="17"/>
  <c r="O172" i="17"/>
  <c r="O196" i="17"/>
  <c r="O220" i="17"/>
  <c r="O244" i="17"/>
  <c r="O9" i="17"/>
  <c r="O276" i="17"/>
  <c r="O288" i="17"/>
  <c r="O77" i="17"/>
  <c r="O125" i="17"/>
  <c r="O10" i="17"/>
  <c r="O84" i="17"/>
  <c r="O116" i="17"/>
  <c r="O156" i="17"/>
  <c r="O187" i="17"/>
  <c r="O225" i="17"/>
  <c r="O256" i="17"/>
  <c r="O11" i="17"/>
  <c r="O85" i="17"/>
  <c r="O117" i="17"/>
  <c r="O157" i="17"/>
  <c r="O188" i="17"/>
  <c r="O226" i="17"/>
  <c r="O257" i="17"/>
  <c r="O189" i="17"/>
  <c r="O258" i="17"/>
  <c r="O274" i="17"/>
  <c r="O296" i="17"/>
  <c r="O21" i="17"/>
  <c r="O87" i="17"/>
  <c r="O127" i="17"/>
  <c r="O159" i="17"/>
  <c r="O197" i="17"/>
  <c r="O228" i="17"/>
  <c r="O259" i="17"/>
  <c r="O289" i="17"/>
  <c r="O22" i="17"/>
  <c r="O128" i="17"/>
  <c r="O198" i="17"/>
  <c r="O260" i="17"/>
  <c r="O89" i="17"/>
  <c r="O161" i="17"/>
  <c r="O230" i="17"/>
  <c r="O90" i="17"/>
  <c r="O130" i="17"/>
  <c r="O200" i="17"/>
  <c r="O231" i="17"/>
  <c r="O297" i="17"/>
  <c r="O25" i="17"/>
  <c r="O91" i="17"/>
  <c r="O131" i="17"/>
  <c r="O163" i="17"/>
  <c r="O201" i="17"/>
  <c r="O232" i="17"/>
  <c r="O283" i="17"/>
  <c r="O290" i="17"/>
  <c r="O26" i="17"/>
  <c r="O92" i="17"/>
  <c r="O132" i="17"/>
  <c r="O164" i="17"/>
  <c r="O202" i="17"/>
  <c r="O233" i="17"/>
  <c r="O27" i="17"/>
  <c r="O234" i="17"/>
  <c r="O28" i="17"/>
  <c r="O134" i="17"/>
  <c r="O173" i="17"/>
  <c r="O235" i="17"/>
  <c r="O268" i="17"/>
  <c r="O20" i="17"/>
  <c r="O86" i="17"/>
  <c r="O126" i="17"/>
  <c r="O158" i="17"/>
  <c r="O227" i="17"/>
  <c r="O88" i="17"/>
  <c r="O160" i="17"/>
  <c r="O229" i="17"/>
  <c r="O23" i="17"/>
  <c r="O129" i="17"/>
  <c r="O199" i="17"/>
  <c r="O261" i="17"/>
  <c r="O24" i="17"/>
  <c r="O162" i="17"/>
  <c r="O93" i="17"/>
  <c r="O133" i="17"/>
  <c r="O165" i="17"/>
  <c r="O203" i="17"/>
  <c r="O102" i="17"/>
  <c r="O204" i="17"/>
  <c r="O277" i="17"/>
  <c r="O103" i="17"/>
  <c r="O271" i="17"/>
  <c r="O65" i="17"/>
  <c r="O105" i="17"/>
  <c r="O137" i="17"/>
  <c r="O176" i="17"/>
  <c r="O207" i="17"/>
  <c r="O245" i="17"/>
  <c r="O66" i="17"/>
  <c r="O106" i="17"/>
  <c r="O138" i="17"/>
  <c r="O177" i="17"/>
  <c r="O208" i="17"/>
  <c r="O246" i="17"/>
  <c r="O278" i="17"/>
  <c r="O222" i="17"/>
  <c r="O151" i="17"/>
  <c r="O68" i="17"/>
  <c r="O221" i="17"/>
  <c r="O150" i="17"/>
  <c r="O67" i="17"/>
  <c r="O298" i="17"/>
  <c r="O279" i="17"/>
  <c r="O213" i="17"/>
  <c r="O141" i="17"/>
  <c r="O64" i="17"/>
  <c r="O212" i="17"/>
  <c r="O140" i="17"/>
  <c r="O211" i="17"/>
  <c r="O139" i="17"/>
  <c r="O210" i="17"/>
  <c r="O136" i="17"/>
  <c r="O286" i="17"/>
  <c r="O209" i="17"/>
  <c r="O135" i="17"/>
  <c r="O206" i="17"/>
  <c r="O115" i="17"/>
  <c r="O205" i="17"/>
  <c r="O114" i="17"/>
  <c r="O295" i="17"/>
  <c r="O186" i="17"/>
  <c r="O113" i="17"/>
  <c r="O285" i="17"/>
  <c r="O185" i="17"/>
  <c r="O112" i="17"/>
  <c r="O255" i="17"/>
  <c r="O184" i="17"/>
  <c r="O111" i="17"/>
  <c r="O254" i="17"/>
  <c r="O183" i="17"/>
  <c r="O110" i="17"/>
  <c r="O284" i="17"/>
  <c r="O253" i="17"/>
  <c r="O182" i="17"/>
  <c r="O109" i="17"/>
  <c r="O252" i="17"/>
  <c r="O181" i="17"/>
  <c r="O250" i="17"/>
  <c r="O179" i="17"/>
  <c r="O104" i="17"/>
  <c r="O273" i="17"/>
  <c r="O249" i="17"/>
  <c r="O178" i="17"/>
  <c r="O83" i="17"/>
  <c r="L430" i="17" l="1"/>
  <c r="L438" i="17"/>
  <c r="L439" i="17"/>
  <c r="L431" i="17"/>
  <c r="L434" i="17"/>
  <c r="L443" i="17"/>
  <c r="L432" i="17"/>
  <c r="L440" i="17"/>
  <c r="L433" i="17"/>
  <c r="L442" i="17"/>
  <c r="L435" i="17"/>
  <c r="L437" i="17"/>
  <c r="L441" i="17"/>
  <c r="L436" i="17"/>
  <c r="L429" i="17"/>
  <c r="Q423" i="17"/>
  <c r="Q424" i="17"/>
  <c r="Q409" i="17"/>
  <c r="Q412" i="17"/>
  <c r="Q413" i="17"/>
  <c r="Q421" i="17"/>
  <c r="Q422" i="17"/>
  <c r="Q425" i="17"/>
  <c r="Q426" i="17"/>
  <c r="Q408" i="17"/>
  <c r="Q410" i="17"/>
  <c r="Q411" i="17"/>
  <c r="Q414" i="17"/>
  <c r="Q415" i="17"/>
  <c r="Q419" i="17"/>
  <c r="Q427" i="17"/>
  <c r="Q405" i="17"/>
  <c r="Q406" i="17"/>
  <c r="Q420" i="17"/>
  <c r="Q407" i="17"/>
  <c r="Q416" i="17"/>
  <c r="Q417" i="17"/>
  <c r="Q418" i="17"/>
  <c r="S415" i="17"/>
  <c r="S418" i="17"/>
  <c r="S416" i="17"/>
  <c r="S424" i="17"/>
  <c r="S405" i="17"/>
  <c r="S406" i="17"/>
  <c r="S407" i="17"/>
  <c r="S413" i="17"/>
  <c r="S417" i="17"/>
  <c r="S426" i="17"/>
  <c r="S427" i="17"/>
  <c r="S419" i="17"/>
  <c r="S420" i="17"/>
  <c r="S421" i="17"/>
  <c r="S411" i="17"/>
  <c r="S422" i="17"/>
  <c r="S425" i="17"/>
  <c r="S414" i="17"/>
  <c r="S423" i="17"/>
  <c r="S408" i="17"/>
  <c r="S409" i="17"/>
  <c r="S410" i="17"/>
  <c r="S412" i="17"/>
  <c r="P448" i="17"/>
  <c r="K445" i="17"/>
  <c r="K448" i="17" s="1"/>
  <c r="W426" i="17"/>
  <c r="W411" i="17"/>
  <c r="W414" i="17"/>
  <c r="W423" i="17"/>
  <c r="W427" i="17"/>
  <c r="W413" i="17"/>
  <c r="W416" i="17"/>
  <c r="W422" i="17"/>
  <c r="W424" i="17"/>
  <c r="W425" i="17"/>
  <c r="W406" i="17"/>
  <c r="W405" i="17"/>
  <c r="W415" i="17"/>
  <c r="W418" i="17"/>
  <c r="W412" i="17"/>
  <c r="W407" i="17"/>
  <c r="W408" i="17"/>
  <c r="W409" i="17"/>
  <c r="W417" i="17"/>
  <c r="W410" i="17"/>
  <c r="W419" i="17"/>
  <c r="W420" i="17"/>
  <c r="W421" i="17"/>
  <c r="P444" i="17"/>
  <c r="K429" i="17"/>
  <c r="K444" i="17" s="1"/>
  <c r="P428" i="17"/>
  <c r="K405" i="17"/>
  <c r="K428" i="17" s="1"/>
  <c r="K404" i="17"/>
  <c r="L446" i="17" l="1"/>
  <c r="L447" i="17"/>
  <c r="L445" i="17"/>
  <c r="Q441" i="17"/>
  <c r="Q430" i="17"/>
  <c r="Q438" i="17"/>
  <c r="Q431" i="17"/>
  <c r="Q439" i="17"/>
  <c r="Q442" i="17"/>
  <c r="Q437" i="17"/>
  <c r="Q433" i="17"/>
  <c r="Q434" i="17"/>
  <c r="Q435" i="17"/>
  <c r="Q432" i="17"/>
  <c r="Q440" i="17"/>
  <c r="Q443" i="17"/>
  <c r="Q436" i="17"/>
  <c r="Q429" i="17"/>
  <c r="W433" i="17"/>
  <c r="W434" i="17"/>
  <c r="W442" i="17"/>
  <c r="W429" i="17"/>
  <c r="W435" i="17"/>
  <c r="W436" i="17"/>
  <c r="W437" i="17"/>
  <c r="W438" i="17"/>
  <c r="W439" i="17"/>
  <c r="W431" i="17"/>
  <c r="W432" i="17"/>
  <c r="W440" i="17"/>
  <c r="W441" i="17"/>
  <c r="W430" i="17"/>
  <c r="S430" i="17"/>
  <c r="S438" i="17"/>
  <c r="S433" i="17"/>
  <c r="S434" i="17"/>
  <c r="S431" i="17"/>
  <c r="S439" i="17"/>
  <c r="S441" i="17"/>
  <c r="S436" i="17"/>
  <c r="S432" i="17"/>
  <c r="S440" i="17"/>
  <c r="S442" i="17"/>
  <c r="S429" i="17"/>
  <c r="S437" i="17"/>
  <c r="S435" i="17"/>
  <c r="S443" i="17"/>
  <c r="D64" i="17"/>
  <c r="T64" i="17" s="1"/>
  <c r="K9" i="17"/>
  <c r="J9" i="17"/>
  <c r="J10" i="17" s="1"/>
  <c r="J11" i="17" s="1"/>
  <c r="J12" i="17" s="1"/>
  <c r="J13" i="17" s="1"/>
  <c r="J14" i="17" s="1"/>
  <c r="J15" i="17" s="1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J30" i="17" s="1"/>
  <c r="J31" i="17" s="1"/>
  <c r="J32" i="17" s="1"/>
  <c r="J33" i="17" s="1"/>
  <c r="J34" i="17" s="1"/>
  <c r="J35" i="17" s="1"/>
  <c r="J36" i="17" s="1"/>
  <c r="J37" i="17" s="1"/>
  <c r="J38" i="17" s="1"/>
  <c r="J39" i="17" s="1"/>
  <c r="J40" i="17" s="1"/>
  <c r="J41" i="17" s="1"/>
  <c r="J42" i="17" s="1"/>
  <c r="J43" i="17" s="1"/>
  <c r="J44" i="17" s="1"/>
  <c r="J45" i="17" s="1"/>
  <c r="J46" i="17" s="1"/>
  <c r="J47" i="17" s="1"/>
  <c r="J48" i="17" s="1"/>
  <c r="J49" i="17" s="1"/>
  <c r="J50" i="17" s="1"/>
  <c r="J51" i="17" s="1"/>
  <c r="J52" i="17" s="1"/>
  <c r="J53" i="17" s="1"/>
  <c r="J54" i="17" s="1"/>
  <c r="J55" i="17" s="1"/>
  <c r="J56" i="17" s="1"/>
  <c r="J57" i="17" s="1"/>
  <c r="J58" i="17" s="1"/>
  <c r="J59" i="17" s="1"/>
  <c r="J60" i="17" s="1"/>
  <c r="J61" i="17" s="1"/>
  <c r="J62" i="17" s="1"/>
  <c r="J63" i="17" s="1"/>
  <c r="I9" i="17"/>
  <c r="I10" i="17" s="1"/>
  <c r="I11" i="17" s="1"/>
  <c r="I12" i="17" s="1"/>
  <c r="I13" i="17" s="1"/>
  <c r="I14" i="17" s="1"/>
  <c r="I15" i="17" s="1"/>
  <c r="I16" i="17" s="1"/>
  <c r="I17" i="17" s="1"/>
  <c r="I18" i="17" s="1"/>
  <c r="I19" i="17" s="1"/>
  <c r="I20" i="17" s="1"/>
  <c r="I21" i="17" s="1"/>
  <c r="I22" i="17" s="1"/>
  <c r="I23" i="17" s="1"/>
  <c r="I24" i="17" s="1"/>
  <c r="I25" i="17" s="1"/>
  <c r="I26" i="17" s="1"/>
  <c r="I27" i="17" s="1"/>
  <c r="I28" i="17" s="1"/>
  <c r="I29" i="17" s="1"/>
  <c r="I30" i="17" s="1"/>
  <c r="I31" i="17" s="1"/>
  <c r="I32" i="17" s="1"/>
  <c r="I33" i="17" s="1"/>
  <c r="I34" i="17" s="1"/>
  <c r="I35" i="17" s="1"/>
  <c r="I36" i="17" s="1"/>
  <c r="I37" i="17" s="1"/>
  <c r="I38" i="17" s="1"/>
  <c r="I39" i="17" s="1"/>
  <c r="I40" i="17" s="1"/>
  <c r="I41" i="17" s="1"/>
  <c r="I42" i="17" s="1"/>
  <c r="I43" i="17" s="1"/>
  <c r="I44" i="17" s="1"/>
  <c r="I45" i="17" s="1"/>
  <c r="I46" i="17" s="1"/>
  <c r="I47" i="17" s="1"/>
  <c r="I48" i="17" s="1"/>
  <c r="I49" i="17" s="1"/>
  <c r="I50" i="17" s="1"/>
  <c r="I51" i="17" s="1"/>
  <c r="I52" i="17" s="1"/>
  <c r="I53" i="17" s="1"/>
  <c r="I54" i="17" s="1"/>
  <c r="I55" i="17" s="1"/>
  <c r="I56" i="17" s="1"/>
  <c r="I57" i="17" s="1"/>
  <c r="I58" i="17" s="1"/>
  <c r="I59" i="17" s="1"/>
  <c r="I60" i="17" s="1"/>
  <c r="I61" i="17" s="1"/>
  <c r="I62" i="17" s="1"/>
  <c r="I63" i="17" s="1"/>
  <c r="E9" i="17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E22" i="17" s="1"/>
  <c r="E23" i="17" s="1"/>
  <c r="E24" i="17" s="1"/>
  <c r="E25" i="17" s="1"/>
  <c r="E26" i="17" s="1"/>
  <c r="E27" i="17" s="1"/>
  <c r="E28" i="17" s="1"/>
  <c r="D10" i="17"/>
  <c r="T10" i="17" s="1"/>
  <c r="D11" i="17"/>
  <c r="T11" i="17" s="1"/>
  <c r="D12" i="17"/>
  <c r="T12" i="17" s="1"/>
  <c r="D13" i="17"/>
  <c r="T13" i="17" s="1"/>
  <c r="D14" i="17"/>
  <c r="T14" i="17" s="1"/>
  <c r="D15" i="17"/>
  <c r="T15" i="17" s="1"/>
  <c r="D16" i="17"/>
  <c r="T16" i="17" s="1"/>
  <c r="D17" i="17"/>
  <c r="T17" i="17" s="1"/>
  <c r="D18" i="17"/>
  <c r="T18" i="17" s="1"/>
  <c r="D19" i="17"/>
  <c r="T19" i="17" s="1"/>
  <c r="D20" i="17"/>
  <c r="T20" i="17" s="1"/>
  <c r="D21" i="17"/>
  <c r="T21" i="17" s="1"/>
  <c r="D22" i="17"/>
  <c r="T22" i="17" s="1"/>
  <c r="D23" i="17"/>
  <c r="T23" i="17" s="1"/>
  <c r="D24" i="17"/>
  <c r="T24" i="17" s="1"/>
  <c r="D25" i="17"/>
  <c r="T25" i="17" s="1"/>
  <c r="D26" i="17"/>
  <c r="T26" i="17" s="1"/>
  <c r="D27" i="17"/>
  <c r="T27" i="17" s="1"/>
  <c r="D28" i="17"/>
  <c r="T28" i="17" s="1"/>
  <c r="D29" i="17"/>
  <c r="D9" i="17"/>
  <c r="T9" i="17" s="1"/>
  <c r="D39" i="17" l="1"/>
  <c r="T39" i="17" s="1"/>
  <c r="D56" i="17"/>
  <c r="T56" i="17" s="1"/>
  <c r="D47" i="17"/>
  <c r="T47" i="17" s="1"/>
  <c r="D38" i="17"/>
  <c r="T38" i="17" s="1"/>
  <c r="D55" i="17"/>
  <c r="T55" i="17" s="1"/>
  <c r="D46" i="17"/>
  <c r="T46" i="17" s="1"/>
  <c r="D63" i="17"/>
  <c r="T63" i="17" s="1"/>
  <c r="D37" i="17"/>
  <c r="T37" i="17" s="1"/>
  <c r="D54" i="17"/>
  <c r="T54" i="17" s="1"/>
  <c r="D45" i="17"/>
  <c r="T45" i="17" s="1"/>
  <c r="D62" i="17"/>
  <c r="T62" i="17" s="1"/>
  <c r="D36" i="17"/>
  <c r="T36" i="17" s="1"/>
  <c r="D53" i="17"/>
  <c r="T53" i="17" s="1"/>
  <c r="D44" i="17"/>
  <c r="T44" i="17" s="1"/>
  <c r="D35" i="17"/>
  <c r="T35" i="17" s="1"/>
  <c r="D61" i="17"/>
  <c r="T61" i="17" s="1"/>
  <c r="D52" i="17"/>
  <c r="T52" i="17" s="1"/>
  <c r="D43" i="17"/>
  <c r="T43" i="17" s="1"/>
  <c r="D60" i="17"/>
  <c r="T60" i="17" s="1"/>
  <c r="D34" i="17"/>
  <c r="T34" i="17" s="1"/>
  <c r="D51" i="17"/>
  <c r="T51" i="17" s="1"/>
  <c r="D42" i="17"/>
  <c r="T42" i="17" s="1"/>
  <c r="D59" i="17"/>
  <c r="T59" i="17" s="1"/>
  <c r="D33" i="17"/>
  <c r="T33" i="17" s="1"/>
  <c r="D50" i="17"/>
  <c r="T50" i="17" s="1"/>
  <c r="D41" i="17"/>
  <c r="T41" i="17" s="1"/>
  <c r="D32" i="17"/>
  <c r="T32" i="17" s="1"/>
  <c r="D58" i="17"/>
  <c r="T58" i="17" s="1"/>
  <c r="D49" i="17"/>
  <c r="T49" i="17" s="1"/>
  <c r="D40" i="17"/>
  <c r="T40" i="17" s="1"/>
  <c r="D31" i="17"/>
  <c r="T31" i="17" s="1"/>
  <c r="D57" i="17"/>
  <c r="T57" i="17" s="1"/>
  <c r="D48" i="17"/>
  <c r="T48" i="17" s="1"/>
  <c r="Q446" i="17"/>
  <c r="Q445" i="17"/>
  <c r="Q447" i="17"/>
  <c r="S445" i="17"/>
  <c r="S447" i="17"/>
  <c r="S446" i="17"/>
  <c r="W445" i="17"/>
  <c r="W447" i="17"/>
  <c r="W446" i="17"/>
  <c r="D450" i="17"/>
  <c r="D462" i="17"/>
  <c r="T450" i="17"/>
  <c r="T462" i="17"/>
  <c r="D458" i="17"/>
  <c r="T461" i="17"/>
  <c r="D451" i="17"/>
  <c r="D463" i="17"/>
  <c r="T464" i="17"/>
  <c r="D454" i="17"/>
  <c r="T454" i="17"/>
  <c r="T455" i="17"/>
  <c r="T458" i="17"/>
  <c r="D460" i="17"/>
  <c r="D461" i="17"/>
  <c r="T451" i="17"/>
  <c r="T463" i="17"/>
  <c r="T452" i="17"/>
  <c r="D455" i="17"/>
  <c r="D452" i="17"/>
  <c r="D464" i="17"/>
  <c r="D453" i="17"/>
  <c r="T453" i="17"/>
  <c r="D456" i="17"/>
  <c r="T460" i="17"/>
  <c r="T456" i="17"/>
  <c r="D457" i="17"/>
  <c r="T457" i="17"/>
  <c r="D459" i="17"/>
  <c r="T459" i="17"/>
  <c r="T576" i="17"/>
  <c r="T552" i="17"/>
  <c r="T528" i="17"/>
  <c r="T504" i="17"/>
  <c r="T480" i="17"/>
  <c r="D582" i="17"/>
  <c r="D558" i="17"/>
  <c r="D534" i="17"/>
  <c r="D510" i="17"/>
  <c r="D486" i="17"/>
  <c r="T599" i="17"/>
  <c r="T575" i="17"/>
  <c r="T551" i="17"/>
  <c r="T527" i="17"/>
  <c r="T503" i="17"/>
  <c r="T479" i="17"/>
  <c r="D581" i="17"/>
  <c r="D557" i="17"/>
  <c r="D533" i="17"/>
  <c r="D509" i="17"/>
  <c r="D485" i="17"/>
  <c r="T598" i="17"/>
  <c r="T574" i="17"/>
  <c r="T550" i="17"/>
  <c r="T526" i="17"/>
  <c r="T502" i="17"/>
  <c r="T478" i="17"/>
  <c r="D580" i="17"/>
  <c r="D556" i="17"/>
  <c r="D532" i="17"/>
  <c r="D508" i="17"/>
  <c r="D484" i="17"/>
  <c r="T597" i="17"/>
  <c r="T573" i="17"/>
  <c r="T549" i="17"/>
  <c r="T525" i="17"/>
  <c r="T501" i="17"/>
  <c r="T477" i="17"/>
  <c r="D579" i="17"/>
  <c r="D555" i="17"/>
  <c r="D531" i="17"/>
  <c r="D507" i="17"/>
  <c r="D483" i="17"/>
  <c r="T596" i="17"/>
  <c r="T572" i="17"/>
  <c r="T548" i="17"/>
  <c r="T524" i="17"/>
  <c r="T500" i="17"/>
  <c r="T476" i="17"/>
  <c r="D578" i="17"/>
  <c r="D554" i="17"/>
  <c r="D530" i="17"/>
  <c r="D506" i="17"/>
  <c r="D482" i="17"/>
  <c r="T595" i="17"/>
  <c r="T571" i="17"/>
  <c r="T547" i="17"/>
  <c r="T523" i="17"/>
  <c r="T499" i="17"/>
  <c r="T475" i="17"/>
  <c r="D577" i="17"/>
  <c r="D553" i="17"/>
  <c r="D529" i="17"/>
  <c r="D505" i="17"/>
  <c r="D481" i="17"/>
  <c r="T594" i="17"/>
  <c r="T570" i="17"/>
  <c r="T589" i="17"/>
  <c r="T565" i="17"/>
  <c r="T541" i="17"/>
  <c r="T517" i="17"/>
  <c r="T493" i="17"/>
  <c r="T469" i="17"/>
  <c r="D595" i="17"/>
  <c r="D571" i="17"/>
  <c r="D547" i="17"/>
  <c r="D523" i="17"/>
  <c r="D499" i="17"/>
  <c r="D475" i="17"/>
  <c r="T587" i="17"/>
  <c r="T539" i="17"/>
  <c r="T515" i="17"/>
  <c r="T491" i="17"/>
  <c r="T467" i="17"/>
  <c r="D593" i="17"/>
  <c r="D569" i="17"/>
  <c r="D545" i="17"/>
  <c r="D521" i="17"/>
  <c r="D497" i="17"/>
  <c r="D473" i="17"/>
  <c r="T586" i="17"/>
  <c r="T538" i="17"/>
  <c r="T514" i="17"/>
  <c r="T490" i="17"/>
  <c r="T466" i="17"/>
  <c r="D592" i="17"/>
  <c r="D568" i="17"/>
  <c r="D544" i="17"/>
  <c r="D520" i="17"/>
  <c r="D496" i="17"/>
  <c r="D472" i="17"/>
  <c r="T588" i="17"/>
  <c r="T564" i="17"/>
  <c r="T540" i="17"/>
  <c r="T516" i="17"/>
  <c r="T492" i="17"/>
  <c r="T468" i="17"/>
  <c r="D594" i="17"/>
  <c r="D570" i="17"/>
  <c r="D546" i="17"/>
  <c r="D522" i="17"/>
  <c r="D498" i="17"/>
  <c r="D474" i="17"/>
  <c r="T563" i="17"/>
  <c r="T562" i="17"/>
  <c r="T555" i="17"/>
  <c r="T511" i="17"/>
  <c r="T471" i="17"/>
  <c r="D583" i="17"/>
  <c r="D539" i="17"/>
  <c r="D495" i="17"/>
  <c r="T593" i="17"/>
  <c r="T554" i="17"/>
  <c r="T510" i="17"/>
  <c r="T470" i="17"/>
  <c r="D576" i="17"/>
  <c r="D538" i="17"/>
  <c r="D494" i="17"/>
  <c r="T592" i="17"/>
  <c r="T553" i="17"/>
  <c r="T509" i="17"/>
  <c r="T465" i="17"/>
  <c r="D575" i="17"/>
  <c r="D537" i="17"/>
  <c r="D493" i="17"/>
  <c r="T591" i="17"/>
  <c r="T546" i="17"/>
  <c r="T508" i="17"/>
  <c r="D574" i="17"/>
  <c r="D536" i="17"/>
  <c r="D492" i="17"/>
  <c r="T544" i="17"/>
  <c r="T543" i="17"/>
  <c r="T542" i="17"/>
  <c r="T498" i="17"/>
  <c r="D566" i="17"/>
  <c r="D488" i="17"/>
  <c r="T582" i="17"/>
  <c r="D565" i="17"/>
  <c r="T536" i="17"/>
  <c r="D524" i="17"/>
  <c r="T535" i="17"/>
  <c r="D519" i="17"/>
  <c r="T579" i="17"/>
  <c r="D518" i="17"/>
  <c r="T578" i="17"/>
  <c r="T532" i="17"/>
  <c r="D598" i="17"/>
  <c r="D476" i="17"/>
  <c r="T531" i="17"/>
  <c r="D471" i="17"/>
  <c r="T568" i="17"/>
  <c r="T529" i="17"/>
  <c r="D551" i="17"/>
  <c r="T484" i="17"/>
  <c r="D590" i="17"/>
  <c r="D550" i="17"/>
  <c r="T521" i="17"/>
  <c r="D549" i="17"/>
  <c r="T560" i="17"/>
  <c r="D588" i="17"/>
  <c r="D466" i="17"/>
  <c r="T481" i="17"/>
  <c r="D465" i="17"/>
  <c r="T558" i="17"/>
  <c r="D502" i="17"/>
  <c r="T557" i="17"/>
  <c r="D585" i="17"/>
  <c r="T472" i="17"/>
  <c r="T497" i="17"/>
  <c r="T496" i="17"/>
  <c r="T495" i="17"/>
  <c r="T534" i="17"/>
  <c r="D562" i="17"/>
  <c r="D478" i="17"/>
  <c r="T489" i="17"/>
  <c r="D517" i="17"/>
  <c r="T577" i="17"/>
  <c r="D516" i="17"/>
  <c r="T569" i="17"/>
  <c r="D597" i="17"/>
  <c r="D515" i="17"/>
  <c r="T530" i="17"/>
  <c r="T567" i="17"/>
  <c r="D469" i="17"/>
  <c r="T522" i="17"/>
  <c r="D512" i="17"/>
  <c r="T561" i="17"/>
  <c r="D589" i="17"/>
  <c r="D467" i="17"/>
  <c r="T520" i="17"/>
  <c r="D548" i="17"/>
  <c r="T519" i="17"/>
  <c r="T474" i="17"/>
  <c r="D586" i="17"/>
  <c r="T473" i="17"/>
  <c r="D541" i="17"/>
  <c r="T556" i="17"/>
  <c r="D584" i="17"/>
  <c r="D540" i="17"/>
  <c r="T590" i="17"/>
  <c r="T545" i="17"/>
  <c r="T507" i="17"/>
  <c r="D573" i="17"/>
  <c r="D535" i="17"/>
  <c r="D491" i="17"/>
  <c r="T585" i="17"/>
  <c r="T506" i="17"/>
  <c r="D572" i="17"/>
  <c r="D528" i="17"/>
  <c r="D490" i="17"/>
  <c r="T584" i="17"/>
  <c r="T505" i="17"/>
  <c r="D567" i="17"/>
  <c r="D527" i="17"/>
  <c r="D489" i="17"/>
  <c r="T583" i="17"/>
  <c r="D526" i="17"/>
  <c r="T537" i="17"/>
  <c r="D525" i="17"/>
  <c r="D487" i="17"/>
  <c r="T581" i="17"/>
  <c r="D564" i="17"/>
  <c r="D480" i="17"/>
  <c r="T580" i="17"/>
  <c r="D563" i="17"/>
  <c r="D479" i="17"/>
  <c r="T494" i="17"/>
  <c r="T533" i="17"/>
  <c r="D599" i="17"/>
  <c r="D561" i="17"/>
  <c r="D477" i="17"/>
  <c r="T488" i="17"/>
  <c r="D560" i="17"/>
  <c r="T487" i="17"/>
  <c r="D559" i="17"/>
  <c r="T486" i="17"/>
  <c r="D596" i="17"/>
  <c r="D552" i="17"/>
  <c r="D514" i="17"/>
  <c r="D470" i="17"/>
  <c r="T485" i="17"/>
  <c r="D591" i="17"/>
  <c r="D513" i="17"/>
  <c r="T566" i="17"/>
  <c r="D468" i="17"/>
  <c r="T483" i="17"/>
  <c r="D511" i="17"/>
  <c r="T482" i="17"/>
  <c r="D504" i="17"/>
  <c r="T559" i="17"/>
  <c r="D587" i="17"/>
  <c r="D543" i="17"/>
  <c r="D503" i="17"/>
  <c r="T518" i="17"/>
  <c r="D542" i="17"/>
  <c r="T513" i="17"/>
  <c r="D501" i="17"/>
  <c r="T512" i="17"/>
  <c r="D500" i="17"/>
  <c r="E29" i="17"/>
  <c r="I64" i="17"/>
  <c r="I65" i="17" s="1"/>
  <c r="I66" i="17" s="1"/>
  <c r="I67" i="17" s="1"/>
  <c r="I68" i="17" s="1"/>
  <c r="I69" i="17" s="1"/>
  <c r="I70" i="17" s="1"/>
  <c r="I71" i="17" s="1"/>
  <c r="I72" i="17" s="1"/>
  <c r="I73" i="17" s="1"/>
  <c r="I74" i="17" s="1"/>
  <c r="I75" i="17" s="1"/>
  <c r="I76" i="17" s="1"/>
  <c r="I77" i="17" s="1"/>
  <c r="I78" i="17" s="1"/>
  <c r="I79" i="17" s="1"/>
  <c r="I80" i="17" s="1"/>
  <c r="I81" i="17" s="1"/>
  <c r="I82" i="17" s="1"/>
  <c r="I83" i="17" s="1"/>
  <c r="I84" i="17" s="1"/>
  <c r="I85" i="17" s="1"/>
  <c r="I86" i="17" s="1"/>
  <c r="I87" i="17" s="1"/>
  <c r="I88" i="17" s="1"/>
  <c r="I89" i="17" s="1"/>
  <c r="I90" i="17" s="1"/>
  <c r="I91" i="17" s="1"/>
  <c r="I92" i="17" s="1"/>
  <c r="I93" i="17" s="1"/>
  <c r="I94" i="17" s="1"/>
  <c r="I95" i="17" s="1"/>
  <c r="I96" i="17" s="1"/>
  <c r="I97" i="17" s="1"/>
  <c r="I98" i="17" s="1"/>
  <c r="I99" i="17" s="1"/>
  <c r="I100" i="17" s="1"/>
  <c r="I101" i="17" s="1"/>
  <c r="I102" i="17" s="1"/>
  <c r="I103" i="17" s="1"/>
  <c r="I104" i="17" s="1"/>
  <c r="I105" i="17" s="1"/>
  <c r="I106" i="17" s="1"/>
  <c r="I107" i="17" s="1"/>
  <c r="I108" i="17" s="1"/>
  <c r="I109" i="17" s="1"/>
  <c r="I110" i="17" s="1"/>
  <c r="I111" i="17" s="1"/>
  <c r="I112" i="17" s="1"/>
  <c r="I113" i="17" s="1"/>
  <c r="I114" i="17" s="1"/>
  <c r="I115" i="17" s="1"/>
  <c r="I116" i="17" s="1"/>
  <c r="I117" i="17" s="1"/>
  <c r="I118" i="17" s="1"/>
  <c r="I119" i="17" s="1"/>
  <c r="I120" i="17" s="1"/>
  <c r="I121" i="17" s="1"/>
  <c r="I122" i="17" s="1"/>
  <c r="I123" i="17" s="1"/>
  <c r="I124" i="17" s="1"/>
  <c r="I125" i="17" s="1"/>
  <c r="I126" i="17" s="1"/>
  <c r="I127" i="17" s="1"/>
  <c r="I128" i="17" s="1"/>
  <c r="I129" i="17" s="1"/>
  <c r="I130" i="17" s="1"/>
  <c r="I131" i="17" s="1"/>
  <c r="I132" i="17" s="1"/>
  <c r="I133" i="17" s="1"/>
  <c r="I134" i="17" s="1"/>
  <c r="I135" i="17" s="1"/>
  <c r="I136" i="17" s="1"/>
  <c r="I137" i="17" s="1"/>
  <c r="I138" i="17" s="1"/>
  <c r="I139" i="17" s="1"/>
  <c r="I140" i="17" s="1"/>
  <c r="I141" i="17" s="1"/>
  <c r="I142" i="17" s="1"/>
  <c r="I143" i="17" s="1"/>
  <c r="I144" i="17" s="1"/>
  <c r="I145" i="17" s="1"/>
  <c r="I146" i="17" s="1"/>
  <c r="I147" i="17" s="1"/>
  <c r="I148" i="17" s="1"/>
  <c r="I149" i="17" s="1"/>
  <c r="I150" i="17" s="1"/>
  <c r="I151" i="17" s="1"/>
  <c r="I152" i="17" s="1"/>
  <c r="I153" i="17" s="1"/>
  <c r="I154" i="17" s="1"/>
  <c r="I155" i="17" s="1"/>
  <c r="I156" i="17" s="1"/>
  <c r="I157" i="17" s="1"/>
  <c r="I158" i="17" s="1"/>
  <c r="I159" i="17" s="1"/>
  <c r="I160" i="17" s="1"/>
  <c r="I161" i="17" s="1"/>
  <c r="I162" i="17" s="1"/>
  <c r="I163" i="17" s="1"/>
  <c r="I164" i="17" s="1"/>
  <c r="I165" i="17" s="1"/>
  <c r="I166" i="17" s="1"/>
  <c r="I167" i="17" s="1"/>
  <c r="I168" i="17" s="1"/>
  <c r="I169" i="17" s="1"/>
  <c r="I170" i="17" s="1"/>
  <c r="I171" i="17" s="1"/>
  <c r="I172" i="17" s="1"/>
  <c r="I173" i="17" s="1"/>
  <c r="I174" i="17" s="1"/>
  <c r="I175" i="17" s="1"/>
  <c r="I176" i="17" s="1"/>
  <c r="I177" i="17" s="1"/>
  <c r="I178" i="17" s="1"/>
  <c r="I179" i="17" s="1"/>
  <c r="I180" i="17" s="1"/>
  <c r="I181" i="17" s="1"/>
  <c r="I182" i="17" s="1"/>
  <c r="I183" i="17" s="1"/>
  <c r="I184" i="17" s="1"/>
  <c r="I185" i="17" s="1"/>
  <c r="I186" i="17" s="1"/>
  <c r="I187" i="17" s="1"/>
  <c r="I188" i="17" s="1"/>
  <c r="I189" i="17" s="1"/>
  <c r="I190" i="17" s="1"/>
  <c r="I191" i="17" s="1"/>
  <c r="I192" i="17" s="1"/>
  <c r="I193" i="17" s="1"/>
  <c r="I194" i="17" s="1"/>
  <c r="I195" i="17" s="1"/>
  <c r="I196" i="17" s="1"/>
  <c r="I197" i="17" s="1"/>
  <c r="I198" i="17" s="1"/>
  <c r="I199" i="17" s="1"/>
  <c r="I200" i="17" s="1"/>
  <c r="I201" i="17" s="1"/>
  <c r="I202" i="17" s="1"/>
  <c r="I203" i="17" s="1"/>
  <c r="I204" i="17" s="1"/>
  <c r="I205" i="17" s="1"/>
  <c r="I206" i="17" s="1"/>
  <c r="I207" i="17" s="1"/>
  <c r="I208" i="17" s="1"/>
  <c r="I209" i="17" s="1"/>
  <c r="I210" i="17" s="1"/>
  <c r="I211" i="17" s="1"/>
  <c r="I212" i="17" s="1"/>
  <c r="I213" i="17" s="1"/>
  <c r="I214" i="17" s="1"/>
  <c r="I215" i="17" s="1"/>
  <c r="I216" i="17" s="1"/>
  <c r="I217" i="17" s="1"/>
  <c r="I218" i="17" s="1"/>
  <c r="I219" i="17" s="1"/>
  <c r="I220" i="17" s="1"/>
  <c r="I221" i="17" s="1"/>
  <c r="I222" i="17" s="1"/>
  <c r="I223" i="17" s="1"/>
  <c r="I224" i="17" s="1"/>
  <c r="I225" i="17" s="1"/>
  <c r="I226" i="17" s="1"/>
  <c r="I227" i="17" s="1"/>
  <c r="I228" i="17" s="1"/>
  <c r="I229" i="17" s="1"/>
  <c r="I230" i="17" s="1"/>
  <c r="I231" i="17" s="1"/>
  <c r="I232" i="17" s="1"/>
  <c r="I233" i="17" s="1"/>
  <c r="I234" i="17" s="1"/>
  <c r="I235" i="17" s="1"/>
  <c r="I236" i="17" s="1"/>
  <c r="I237" i="17" s="1"/>
  <c r="I238" i="17" s="1"/>
  <c r="I239" i="17" s="1"/>
  <c r="I240" i="17" s="1"/>
  <c r="I241" i="17" s="1"/>
  <c r="I242" i="17" s="1"/>
  <c r="I243" i="17" s="1"/>
  <c r="I244" i="17" s="1"/>
  <c r="I245" i="17" s="1"/>
  <c r="I246" i="17" s="1"/>
  <c r="I247" i="17" s="1"/>
  <c r="I248" i="17" s="1"/>
  <c r="I249" i="17" s="1"/>
  <c r="I250" i="17" s="1"/>
  <c r="I251" i="17" s="1"/>
  <c r="I252" i="17" s="1"/>
  <c r="I253" i="17" s="1"/>
  <c r="I254" i="17" s="1"/>
  <c r="I255" i="17" s="1"/>
  <c r="I256" i="17" s="1"/>
  <c r="I257" i="17" s="1"/>
  <c r="I258" i="17" s="1"/>
  <c r="I259" i="17" s="1"/>
  <c r="I260" i="17" s="1"/>
  <c r="I261" i="17" s="1"/>
  <c r="I262" i="17" s="1"/>
  <c r="I263" i="17" s="1"/>
  <c r="I264" i="17" s="1"/>
  <c r="I265" i="17" s="1"/>
  <c r="I266" i="17" s="1"/>
  <c r="I267" i="17" s="1"/>
  <c r="I268" i="17" s="1"/>
  <c r="I269" i="17" s="1"/>
  <c r="I270" i="17" s="1"/>
  <c r="I271" i="17" s="1"/>
  <c r="I272" i="17" s="1"/>
  <c r="I273" i="17" s="1"/>
  <c r="I274" i="17" s="1"/>
  <c r="I275" i="17" s="1"/>
  <c r="I276" i="17" s="1"/>
  <c r="I277" i="17" s="1"/>
  <c r="I278" i="17" s="1"/>
  <c r="I279" i="17" s="1"/>
  <c r="I280" i="17" s="1"/>
  <c r="I281" i="17" s="1"/>
  <c r="I282" i="17" s="1"/>
  <c r="I283" i="17" s="1"/>
  <c r="I284" i="17" s="1"/>
  <c r="I285" i="17" s="1"/>
  <c r="I286" i="17" s="1"/>
  <c r="I287" i="17" s="1"/>
  <c r="I288" i="17" s="1"/>
  <c r="I289" i="17" s="1"/>
  <c r="I290" i="17" s="1"/>
  <c r="I291" i="17" s="1"/>
  <c r="I292" i="17" s="1"/>
  <c r="I293" i="17" s="1"/>
  <c r="I294" i="17" s="1"/>
  <c r="I295" i="17" s="1"/>
  <c r="I296" i="17" s="1"/>
  <c r="I297" i="17" s="1"/>
  <c r="I298" i="17" s="1"/>
  <c r="I299" i="17" s="1"/>
  <c r="I300" i="17" s="1"/>
  <c r="I301" i="17" s="1"/>
  <c r="J64" i="17"/>
  <c r="J65" i="17" s="1"/>
  <c r="J66" i="17" s="1"/>
  <c r="J67" i="17" s="1"/>
  <c r="J68" i="17" s="1"/>
  <c r="J69" i="17" s="1"/>
  <c r="J70" i="17" s="1"/>
  <c r="J71" i="17" s="1"/>
  <c r="J72" i="17" s="1"/>
  <c r="J73" i="17" s="1"/>
  <c r="J74" i="17" s="1"/>
  <c r="J75" i="17" s="1"/>
  <c r="J76" i="17" s="1"/>
  <c r="J77" i="17" s="1"/>
  <c r="J78" i="17" s="1"/>
  <c r="J79" i="17" s="1"/>
  <c r="J80" i="17" s="1"/>
  <c r="J81" i="17" s="1"/>
  <c r="J82" i="17" s="1"/>
  <c r="J83" i="17" s="1"/>
  <c r="J84" i="17" s="1"/>
  <c r="J85" i="17" s="1"/>
  <c r="J86" i="17" s="1"/>
  <c r="J87" i="17" s="1"/>
  <c r="J88" i="17" s="1"/>
  <c r="J89" i="17" s="1"/>
  <c r="J90" i="17" s="1"/>
  <c r="J91" i="17" s="1"/>
  <c r="J92" i="17" s="1"/>
  <c r="J93" i="17" s="1"/>
  <c r="J94" i="17" s="1"/>
  <c r="J95" i="17" s="1"/>
  <c r="J96" i="17" s="1"/>
  <c r="J97" i="17" s="1"/>
  <c r="J98" i="17" s="1"/>
  <c r="J99" i="17" s="1"/>
  <c r="J100" i="17" s="1"/>
  <c r="J101" i="17" s="1"/>
  <c r="J102" i="17" s="1"/>
  <c r="J103" i="17" s="1"/>
  <c r="J104" i="17" s="1"/>
  <c r="J105" i="17" s="1"/>
  <c r="J106" i="17" s="1"/>
  <c r="J107" i="17" s="1"/>
  <c r="J108" i="17" s="1"/>
  <c r="J109" i="17" s="1"/>
  <c r="J110" i="17" s="1"/>
  <c r="J111" i="17" s="1"/>
  <c r="J112" i="17" s="1"/>
  <c r="J113" i="17" s="1"/>
  <c r="J114" i="17" s="1"/>
  <c r="J115" i="17" s="1"/>
  <c r="J116" i="17" s="1"/>
  <c r="J117" i="17" s="1"/>
  <c r="J118" i="17" s="1"/>
  <c r="J119" i="17" s="1"/>
  <c r="J120" i="17" s="1"/>
  <c r="J121" i="17" s="1"/>
  <c r="J122" i="17" s="1"/>
  <c r="J123" i="17" s="1"/>
  <c r="J124" i="17" s="1"/>
  <c r="J125" i="17" s="1"/>
  <c r="J126" i="17" s="1"/>
  <c r="J127" i="17" s="1"/>
  <c r="J128" i="17" s="1"/>
  <c r="J129" i="17" s="1"/>
  <c r="J130" i="17" s="1"/>
  <c r="J131" i="17" s="1"/>
  <c r="J132" i="17" s="1"/>
  <c r="J133" i="17" s="1"/>
  <c r="J134" i="17" s="1"/>
  <c r="J135" i="17" s="1"/>
  <c r="J136" i="17" s="1"/>
  <c r="J137" i="17" s="1"/>
  <c r="J138" i="17" s="1"/>
  <c r="J139" i="17" s="1"/>
  <c r="J140" i="17" s="1"/>
  <c r="J141" i="17" s="1"/>
  <c r="J142" i="17" s="1"/>
  <c r="J143" i="17" s="1"/>
  <c r="J144" i="17" s="1"/>
  <c r="J145" i="17" s="1"/>
  <c r="J146" i="17" s="1"/>
  <c r="J147" i="17" s="1"/>
  <c r="J148" i="17" s="1"/>
  <c r="J149" i="17" s="1"/>
  <c r="J150" i="17" s="1"/>
  <c r="J151" i="17" s="1"/>
  <c r="J152" i="17" s="1"/>
  <c r="J153" i="17" s="1"/>
  <c r="J154" i="17" s="1"/>
  <c r="J155" i="17" s="1"/>
  <c r="J156" i="17" s="1"/>
  <c r="J157" i="17" s="1"/>
  <c r="J158" i="17" s="1"/>
  <c r="J159" i="17" s="1"/>
  <c r="J160" i="17" s="1"/>
  <c r="J161" i="17" s="1"/>
  <c r="J162" i="17" s="1"/>
  <c r="J163" i="17" s="1"/>
  <c r="J164" i="17" s="1"/>
  <c r="J165" i="17" s="1"/>
  <c r="J166" i="17" s="1"/>
  <c r="J167" i="17" s="1"/>
  <c r="J168" i="17" s="1"/>
  <c r="J169" i="17" s="1"/>
  <c r="J170" i="17" s="1"/>
  <c r="J171" i="17" s="1"/>
  <c r="J172" i="17" s="1"/>
  <c r="J173" i="17" s="1"/>
  <c r="J174" i="17" s="1"/>
  <c r="J175" i="17" s="1"/>
  <c r="J176" i="17" s="1"/>
  <c r="J177" i="17" s="1"/>
  <c r="J178" i="17" s="1"/>
  <c r="J179" i="17" s="1"/>
  <c r="J180" i="17" s="1"/>
  <c r="J181" i="17" s="1"/>
  <c r="J182" i="17" s="1"/>
  <c r="J183" i="17" s="1"/>
  <c r="J184" i="17" s="1"/>
  <c r="J185" i="17" s="1"/>
  <c r="J186" i="17" s="1"/>
  <c r="J187" i="17" s="1"/>
  <c r="J188" i="17" s="1"/>
  <c r="J189" i="17" s="1"/>
  <c r="J190" i="17" s="1"/>
  <c r="J191" i="17" s="1"/>
  <c r="J192" i="17" s="1"/>
  <c r="J193" i="17" s="1"/>
  <c r="J194" i="17" s="1"/>
  <c r="J195" i="17" s="1"/>
  <c r="J196" i="17" s="1"/>
  <c r="J197" i="17" s="1"/>
  <c r="J198" i="17" s="1"/>
  <c r="J199" i="17" s="1"/>
  <c r="J200" i="17" s="1"/>
  <c r="J201" i="17" s="1"/>
  <c r="J202" i="17" s="1"/>
  <c r="J203" i="17" s="1"/>
  <c r="J204" i="17" s="1"/>
  <c r="J205" i="17" s="1"/>
  <c r="J206" i="17" s="1"/>
  <c r="J207" i="17" s="1"/>
  <c r="J208" i="17" s="1"/>
  <c r="J209" i="17" s="1"/>
  <c r="J210" i="17" s="1"/>
  <c r="J211" i="17" s="1"/>
  <c r="J212" i="17" s="1"/>
  <c r="J213" i="17" s="1"/>
  <c r="J214" i="17" s="1"/>
  <c r="J215" i="17" s="1"/>
  <c r="J216" i="17" s="1"/>
  <c r="J217" i="17" s="1"/>
  <c r="J218" i="17" s="1"/>
  <c r="J219" i="17" s="1"/>
  <c r="J220" i="17" s="1"/>
  <c r="J221" i="17" s="1"/>
  <c r="J222" i="17" s="1"/>
  <c r="J223" i="17" s="1"/>
  <c r="J224" i="17" s="1"/>
  <c r="J225" i="17" s="1"/>
  <c r="J226" i="17" s="1"/>
  <c r="J227" i="17" s="1"/>
  <c r="J228" i="17" s="1"/>
  <c r="J229" i="17" s="1"/>
  <c r="J230" i="17" s="1"/>
  <c r="J231" i="17" s="1"/>
  <c r="J232" i="17" s="1"/>
  <c r="J233" i="17" s="1"/>
  <c r="J234" i="17" s="1"/>
  <c r="J235" i="17" s="1"/>
  <c r="J236" i="17" s="1"/>
  <c r="J237" i="17" s="1"/>
  <c r="J238" i="17" s="1"/>
  <c r="J239" i="17" s="1"/>
  <c r="J240" i="17" s="1"/>
  <c r="J241" i="17" s="1"/>
  <c r="J242" i="17" s="1"/>
  <c r="J243" i="17" s="1"/>
  <c r="J244" i="17" s="1"/>
  <c r="J245" i="17" s="1"/>
  <c r="J246" i="17" s="1"/>
  <c r="J247" i="17" s="1"/>
  <c r="J248" i="17" s="1"/>
  <c r="J249" i="17" s="1"/>
  <c r="J250" i="17" s="1"/>
  <c r="J251" i="17" s="1"/>
  <c r="J252" i="17" s="1"/>
  <c r="J253" i="17" s="1"/>
  <c r="J254" i="17" s="1"/>
  <c r="J255" i="17" s="1"/>
  <c r="J256" i="17" s="1"/>
  <c r="J257" i="17" s="1"/>
  <c r="J258" i="17" s="1"/>
  <c r="J259" i="17" s="1"/>
  <c r="J260" i="17" s="1"/>
  <c r="J261" i="17" s="1"/>
  <c r="J262" i="17" s="1"/>
  <c r="J263" i="17" s="1"/>
  <c r="J264" i="17" s="1"/>
  <c r="J265" i="17" s="1"/>
  <c r="J266" i="17" s="1"/>
  <c r="J267" i="17" s="1"/>
  <c r="J268" i="17" s="1"/>
  <c r="J269" i="17" s="1"/>
  <c r="J270" i="17" s="1"/>
  <c r="J271" i="17" s="1"/>
  <c r="J272" i="17" s="1"/>
  <c r="J273" i="17" s="1"/>
  <c r="J274" i="17" s="1"/>
  <c r="J275" i="17" s="1"/>
  <c r="J276" i="17" s="1"/>
  <c r="J277" i="17" s="1"/>
  <c r="J278" i="17" s="1"/>
  <c r="J279" i="17" s="1"/>
  <c r="J280" i="17" s="1"/>
  <c r="J281" i="17" s="1"/>
  <c r="J282" i="17" s="1"/>
  <c r="J283" i="17" s="1"/>
  <c r="J284" i="17" s="1"/>
  <c r="J285" i="17" s="1"/>
  <c r="J286" i="17" s="1"/>
  <c r="J287" i="17" s="1"/>
  <c r="J288" i="17" s="1"/>
  <c r="J289" i="17" s="1"/>
  <c r="J290" i="17" s="1"/>
  <c r="J291" i="17" s="1"/>
  <c r="J292" i="17" s="1"/>
  <c r="J293" i="17" s="1"/>
  <c r="J294" i="17" s="1"/>
  <c r="J295" i="17" s="1"/>
  <c r="J296" i="17" s="1"/>
  <c r="J297" i="17" s="1"/>
  <c r="J298" i="17" s="1"/>
  <c r="J299" i="17" s="1"/>
  <c r="J300" i="17" s="1"/>
  <c r="J301" i="17" s="1"/>
  <c r="D257" i="17"/>
  <c r="T257" i="17" s="1"/>
  <c r="T29" i="17"/>
  <c r="D256" i="17"/>
  <c r="T256" i="17" s="1"/>
  <c r="D255" i="17"/>
  <c r="T255" i="17" s="1"/>
  <c r="D254" i="17"/>
  <c r="T254" i="17" s="1"/>
  <c r="D253" i="17"/>
  <c r="T253" i="17" s="1"/>
  <c r="D252" i="17"/>
  <c r="T252" i="17" s="1"/>
  <c r="D251" i="17"/>
  <c r="T251" i="17" s="1"/>
  <c r="D250" i="17"/>
  <c r="T250" i="17" s="1"/>
  <c r="D65" i="17"/>
  <c r="T65" i="17" s="1"/>
  <c r="D249" i="17"/>
  <c r="T249" i="17" s="1"/>
  <c r="D91" i="17"/>
  <c r="T91" i="17" s="1"/>
  <c r="D248" i="17"/>
  <c r="T248" i="17" s="1"/>
  <c r="D87" i="17"/>
  <c r="T87" i="17" s="1"/>
  <c r="D247" i="17"/>
  <c r="T247" i="17" s="1"/>
  <c r="D83" i="17"/>
  <c r="T83" i="17" s="1"/>
  <c r="D239" i="17"/>
  <c r="T239" i="17" s="1"/>
  <c r="D79" i="17"/>
  <c r="T79" i="17" s="1"/>
  <c r="D238" i="17"/>
  <c r="T238" i="17" s="1"/>
  <c r="D75" i="17"/>
  <c r="T75" i="17" s="1"/>
  <c r="D237" i="17"/>
  <c r="T237" i="17" s="1"/>
  <c r="D71" i="17"/>
  <c r="T71" i="17" s="1"/>
  <c r="D236" i="17"/>
  <c r="T236" i="17" s="1"/>
  <c r="D67" i="17"/>
  <c r="T67" i="17" s="1"/>
  <c r="D235" i="17"/>
  <c r="T235" i="17" s="1"/>
  <c r="D95" i="17"/>
  <c r="T95" i="17" s="1"/>
  <c r="D234" i="17"/>
  <c r="T234" i="17" s="1"/>
  <c r="D263" i="17"/>
  <c r="T263" i="17" s="1"/>
  <c r="D262" i="17"/>
  <c r="T262" i="17" s="1"/>
  <c r="D261" i="17"/>
  <c r="T261" i="17" s="1"/>
  <c r="D260" i="17"/>
  <c r="T260" i="17" s="1"/>
  <c r="D259" i="17"/>
  <c r="T259" i="17" s="1"/>
  <c r="D258" i="17"/>
  <c r="T258" i="17" s="1"/>
  <c r="D141" i="17"/>
  <c r="T141" i="17" s="1"/>
  <c r="D279" i="17"/>
  <c r="T279" i="17" s="1"/>
  <c r="D280" i="17"/>
  <c r="T280" i="17" s="1"/>
  <c r="D281" i="17"/>
  <c r="T281" i="17" s="1"/>
  <c r="D282" i="17"/>
  <c r="T282" i="17" s="1"/>
  <c r="D283" i="17"/>
  <c r="T283" i="17" s="1"/>
  <c r="D284" i="17"/>
  <c r="T284" i="17" s="1"/>
  <c r="D285" i="17"/>
  <c r="T285" i="17" s="1"/>
  <c r="D286" i="17"/>
  <c r="T286" i="17" s="1"/>
  <c r="D269" i="17"/>
  <c r="T269" i="17" s="1"/>
  <c r="D270" i="17"/>
  <c r="T270" i="17" s="1"/>
  <c r="D272" i="17"/>
  <c r="T272" i="17" s="1"/>
  <c r="D275" i="17"/>
  <c r="T275" i="17" s="1"/>
  <c r="D276" i="17"/>
  <c r="T276" i="17" s="1"/>
  <c r="D277" i="17"/>
  <c r="T277" i="17" s="1"/>
  <c r="D287" i="17"/>
  <c r="T287" i="17" s="1"/>
  <c r="D271" i="17"/>
  <c r="T271" i="17" s="1"/>
  <c r="D273" i="17"/>
  <c r="T273" i="17" s="1"/>
  <c r="D274" i="17"/>
  <c r="T274" i="17" s="1"/>
  <c r="D278" i="17"/>
  <c r="T278" i="17" s="1"/>
  <c r="D288" i="17"/>
  <c r="T288" i="17" s="1"/>
  <c r="D290" i="17"/>
  <c r="T290" i="17" s="1"/>
  <c r="D291" i="17"/>
  <c r="T291" i="17" s="1"/>
  <c r="D268" i="17"/>
  <c r="T268" i="17" s="1"/>
  <c r="D289" i="17"/>
  <c r="T289" i="17" s="1"/>
  <c r="D292" i="17"/>
  <c r="T292" i="17" s="1"/>
  <c r="D293" i="17"/>
  <c r="T293" i="17" s="1"/>
  <c r="D294" i="17"/>
  <c r="T294" i="17" s="1"/>
  <c r="D295" i="17"/>
  <c r="T295" i="17" s="1"/>
  <c r="D296" i="17"/>
  <c r="T296" i="17" s="1"/>
  <c r="D297" i="17"/>
  <c r="T297" i="17" s="1"/>
  <c r="D298" i="17"/>
  <c r="T298" i="17" s="1"/>
  <c r="D299" i="17"/>
  <c r="T299" i="17" s="1"/>
  <c r="D300" i="17"/>
  <c r="T300" i="17" s="1"/>
  <c r="D301" i="17"/>
  <c r="T301" i="17" s="1"/>
  <c r="D245" i="17"/>
  <c r="T245" i="17" s="1"/>
  <c r="D267" i="17"/>
  <c r="T267" i="17" s="1"/>
  <c r="D243" i="17"/>
  <c r="T243" i="17" s="1"/>
  <c r="D244" i="17"/>
  <c r="T244" i="17" s="1"/>
  <c r="K10" i="17"/>
  <c r="K11" i="17" s="1"/>
  <c r="K12" i="17" s="1"/>
  <c r="K13" i="17" s="1"/>
  <c r="K14" i="17" s="1"/>
  <c r="K15" i="17" s="1"/>
  <c r="K16" i="17" s="1"/>
  <c r="K17" i="17" s="1"/>
  <c r="K18" i="17" s="1"/>
  <c r="K19" i="17" s="1"/>
  <c r="K20" i="17" s="1"/>
  <c r="K21" i="17" s="1"/>
  <c r="K22" i="17" s="1"/>
  <c r="K23" i="17" s="1"/>
  <c r="K24" i="17" s="1"/>
  <c r="K25" i="17" s="1"/>
  <c r="K26" i="17" s="1"/>
  <c r="K27" i="17" s="1"/>
  <c r="K28" i="17" s="1"/>
  <c r="D246" i="17"/>
  <c r="T246" i="17" s="1"/>
  <c r="D266" i="17"/>
  <c r="T266" i="17" s="1"/>
  <c r="D242" i="17"/>
  <c r="T242" i="17" s="1"/>
  <c r="D265" i="17"/>
  <c r="T265" i="17" s="1"/>
  <c r="D241" i="17"/>
  <c r="T241" i="17" s="1"/>
  <c r="D264" i="17"/>
  <c r="T264" i="17" s="1"/>
  <c r="D240" i="17"/>
  <c r="T240" i="17" s="1"/>
  <c r="D122" i="17"/>
  <c r="T122" i="17" s="1"/>
  <c r="D106" i="17"/>
  <c r="T106" i="17" s="1"/>
  <c r="D147" i="17"/>
  <c r="T147" i="17" s="1"/>
  <c r="D94" i="17"/>
  <c r="T94" i="17" s="1"/>
  <c r="D90" i="17"/>
  <c r="T90" i="17" s="1"/>
  <c r="D86" i="17"/>
  <c r="T86" i="17" s="1"/>
  <c r="D82" i="17"/>
  <c r="T82" i="17" s="1"/>
  <c r="D78" i="17"/>
  <c r="T78" i="17" s="1"/>
  <c r="D74" i="17"/>
  <c r="T74" i="17" s="1"/>
  <c r="D70" i="17"/>
  <c r="T70" i="17" s="1"/>
  <c r="D66" i="17"/>
  <c r="T66" i="17" s="1"/>
  <c r="D118" i="17"/>
  <c r="T118" i="17" s="1"/>
  <c r="D102" i="17"/>
  <c r="T102" i="17" s="1"/>
  <c r="D163" i="17"/>
  <c r="T163" i="17" s="1"/>
  <c r="D203" i="17"/>
  <c r="T203" i="17" s="1"/>
  <c r="D207" i="17"/>
  <c r="T207" i="17" s="1"/>
  <c r="D211" i="17"/>
  <c r="T211" i="17" s="1"/>
  <c r="D215" i="17"/>
  <c r="T215" i="17" s="1"/>
  <c r="D219" i="17"/>
  <c r="T219" i="17" s="1"/>
  <c r="D223" i="17"/>
  <c r="T223" i="17" s="1"/>
  <c r="D227" i="17"/>
  <c r="T227" i="17" s="1"/>
  <c r="D231" i="17"/>
  <c r="T231" i="17" s="1"/>
  <c r="D169" i="17"/>
  <c r="T169" i="17" s="1"/>
  <c r="D173" i="17"/>
  <c r="T173" i="17" s="1"/>
  <c r="D177" i="17"/>
  <c r="T177" i="17" s="1"/>
  <c r="D181" i="17"/>
  <c r="T181" i="17" s="1"/>
  <c r="D185" i="17"/>
  <c r="T185" i="17" s="1"/>
  <c r="D189" i="17"/>
  <c r="T189" i="17" s="1"/>
  <c r="D193" i="17"/>
  <c r="T193" i="17" s="1"/>
  <c r="D197" i="17"/>
  <c r="T197" i="17" s="1"/>
  <c r="D200" i="17"/>
  <c r="T200" i="17" s="1"/>
  <c r="D204" i="17"/>
  <c r="T204" i="17" s="1"/>
  <c r="D208" i="17"/>
  <c r="T208" i="17" s="1"/>
  <c r="D212" i="17"/>
  <c r="T212" i="17" s="1"/>
  <c r="D216" i="17"/>
  <c r="T216" i="17" s="1"/>
  <c r="D220" i="17"/>
  <c r="T220" i="17" s="1"/>
  <c r="D224" i="17"/>
  <c r="T224" i="17" s="1"/>
  <c r="D228" i="17"/>
  <c r="T228" i="17" s="1"/>
  <c r="D232" i="17"/>
  <c r="T232" i="17" s="1"/>
  <c r="D166" i="17"/>
  <c r="T166" i="17" s="1"/>
  <c r="D170" i="17"/>
  <c r="T170" i="17" s="1"/>
  <c r="D174" i="17"/>
  <c r="T174" i="17" s="1"/>
  <c r="D178" i="17"/>
  <c r="T178" i="17" s="1"/>
  <c r="D182" i="17"/>
  <c r="T182" i="17" s="1"/>
  <c r="D186" i="17"/>
  <c r="T186" i="17" s="1"/>
  <c r="D190" i="17"/>
  <c r="T190" i="17" s="1"/>
  <c r="D194" i="17"/>
  <c r="T194" i="17" s="1"/>
  <c r="D198" i="17"/>
  <c r="T198" i="17" s="1"/>
  <c r="D201" i="17"/>
  <c r="T201" i="17" s="1"/>
  <c r="D205" i="17"/>
  <c r="T205" i="17" s="1"/>
  <c r="D209" i="17"/>
  <c r="T209" i="17" s="1"/>
  <c r="D213" i="17"/>
  <c r="T213" i="17" s="1"/>
  <c r="D217" i="17"/>
  <c r="T217" i="17" s="1"/>
  <c r="D221" i="17"/>
  <c r="T221" i="17" s="1"/>
  <c r="D225" i="17"/>
  <c r="T225" i="17" s="1"/>
  <c r="D229" i="17"/>
  <c r="T229" i="17" s="1"/>
  <c r="D233" i="17"/>
  <c r="T233" i="17" s="1"/>
  <c r="D167" i="17"/>
  <c r="T167" i="17" s="1"/>
  <c r="D171" i="17"/>
  <c r="T171" i="17" s="1"/>
  <c r="D175" i="17"/>
  <c r="T175" i="17" s="1"/>
  <c r="D179" i="17"/>
  <c r="T179" i="17" s="1"/>
  <c r="D183" i="17"/>
  <c r="T183" i="17" s="1"/>
  <c r="D187" i="17"/>
  <c r="T187" i="17" s="1"/>
  <c r="D191" i="17"/>
  <c r="T191" i="17" s="1"/>
  <c r="D195" i="17"/>
  <c r="T195" i="17" s="1"/>
  <c r="D199" i="17"/>
  <c r="T199" i="17" s="1"/>
  <c r="D206" i="17"/>
  <c r="T206" i="17" s="1"/>
  <c r="D222" i="17"/>
  <c r="T222" i="17" s="1"/>
  <c r="D172" i="17"/>
  <c r="T172" i="17" s="1"/>
  <c r="D188" i="17"/>
  <c r="T188" i="17" s="1"/>
  <c r="D134" i="17"/>
  <c r="T134" i="17" s="1"/>
  <c r="D138" i="17"/>
  <c r="T138" i="17" s="1"/>
  <c r="D142" i="17"/>
  <c r="T142" i="17" s="1"/>
  <c r="D146" i="17"/>
  <c r="T146" i="17" s="1"/>
  <c r="D150" i="17"/>
  <c r="T150" i="17" s="1"/>
  <c r="D154" i="17"/>
  <c r="T154" i="17" s="1"/>
  <c r="D158" i="17"/>
  <c r="T158" i="17" s="1"/>
  <c r="D162" i="17"/>
  <c r="T162" i="17" s="1"/>
  <c r="D210" i="17"/>
  <c r="T210" i="17" s="1"/>
  <c r="D226" i="17"/>
  <c r="T226" i="17" s="1"/>
  <c r="D176" i="17"/>
  <c r="T176" i="17" s="1"/>
  <c r="D192" i="17"/>
  <c r="T192" i="17" s="1"/>
  <c r="D214" i="17"/>
  <c r="T214" i="17" s="1"/>
  <c r="D230" i="17"/>
  <c r="T230" i="17" s="1"/>
  <c r="D180" i="17"/>
  <c r="T180" i="17" s="1"/>
  <c r="D196" i="17"/>
  <c r="T196" i="17" s="1"/>
  <c r="D135" i="17"/>
  <c r="T135" i="17" s="1"/>
  <c r="D140" i="17"/>
  <c r="T140" i="17" s="1"/>
  <c r="D145" i="17"/>
  <c r="T145" i="17" s="1"/>
  <c r="D151" i="17"/>
  <c r="T151" i="17" s="1"/>
  <c r="D156" i="17"/>
  <c r="T156" i="17" s="1"/>
  <c r="D161" i="17"/>
  <c r="T161" i="17" s="1"/>
  <c r="D101" i="17"/>
  <c r="T101" i="17" s="1"/>
  <c r="D105" i="17"/>
  <c r="T105" i="17" s="1"/>
  <c r="D109" i="17"/>
  <c r="T109" i="17" s="1"/>
  <c r="D113" i="17"/>
  <c r="T113" i="17" s="1"/>
  <c r="D117" i="17"/>
  <c r="T117" i="17" s="1"/>
  <c r="D121" i="17"/>
  <c r="T121" i="17" s="1"/>
  <c r="D125" i="17"/>
  <c r="T125" i="17" s="1"/>
  <c r="D129" i="17"/>
  <c r="T129" i="17" s="1"/>
  <c r="D202" i="17"/>
  <c r="T202" i="17" s="1"/>
  <c r="D184" i="17"/>
  <c r="T184" i="17" s="1"/>
  <c r="D132" i="17"/>
  <c r="T132" i="17" s="1"/>
  <c r="D137" i="17"/>
  <c r="T137" i="17" s="1"/>
  <c r="D143" i="17"/>
  <c r="T143" i="17" s="1"/>
  <c r="D148" i="17"/>
  <c r="T148" i="17" s="1"/>
  <c r="D153" i="17"/>
  <c r="T153" i="17" s="1"/>
  <c r="D159" i="17"/>
  <c r="T159" i="17" s="1"/>
  <c r="D164" i="17"/>
  <c r="T164" i="17" s="1"/>
  <c r="D99" i="17"/>
  <c r="T99" i="17" s="1"/>
  <c r="D103" i="17"/>
  <c r="T103" i="17" s="1"/>
  <c r="D107" i="17"/>
  <c r="T107" i="17" s="1"/>
  <c r="D111" i="17"/>
  <c r="T111" i="17" s="1"/>
  <c r="D115" i="17"/>
  <c r="T115" i="17" s="1"/>
  <c r="D119" i="17"/>
  <c r="T119" i="17" s="1"/>
  <c r="D123" i="17"/>
  <c r="T123" i="17" s="1"/>
  <c r="D127" i="17"/>
  <c r="T127" i="17" s="1"/>
  <c r="D131" i="17"/>
  <c r="T131" i="17" s="1"/>
  <c r="D218" i="17"/>
  <c r="T218" i="17" s="1"/>
  <c r="D133" i="17"/>
  <c r="T133" i="17" s="1"/>
  <c r="D139" i="17"/>
  <c r="T139" i="17" s="1"/>
  <c r="D144" i="17"/>
  <c r="T144" i="17" s="1"/>
  <c r="D149" i="17"/>
  <c r="T149" i="17" s="1"/>
  <c r="D155" i="17"/>
  <c r="T155" i="17" s="1"/>
  <c r="D160" i="17"/>
  <c r="T160" i="17" s="1"/>
  <c r="D100" i="17"/>
  <c r="T100" i="17" s="1"/>
  <c r="D104" i="17"/>
  <c r="T104" i="17" s="1"/>
  <c r="D108" i="17"/>
  <c r="T108" i="17" s="1"/>
  <c r="D112" i="17"/>
  <c r="T112" i="17" s="1"/>
  <c r="D116" i="17"/>
  <c r="T116" i="17" s="1"/>
  <c r="D120" i="17"/>
  <c r="T120" i="17" s="1"/>
  <c r="D124" i="17"/>
  <c r="T124" i="17" s="1"/>
  <c r="D128" i="17"/>
  <c r="T128" i="17" s="1"/>
  <c r="D93" i="17"/>
  <c r="T93" i="17" s="1"/>
  <c r="D89" i="17"/>
  <c r="T89" i="17" s="1"/>
  <c r="D85" i="17"/>
  <c r="T85" i="17" s="1"/>
  <c r="D81" i="17"/>
  <c r="T81" i="17" s="1"/>
  <c r="D77" i="17"/>
  <c r="T77" i="17" s="1"/>
  <c r="D73" i="17"/>
  <c r="T73" i="17" s="1"/>
  <c r="D69" i="17"/>
  <c r="T69" i="17" s="1"/>
  <c r="D97" i="17"/>
  <c r="T97" i="17" s="1"/>
  <c r="D130" i="17"/>
  <c r="T130" i="17" s="1"/>
  <c r="D114" i="17"/>
  <c r="T114" i="17" s="1"/>
  <c r="D98" i="17"/>
  <c r="T98" i="17" s="1"/>
  <c r="D157" i="17"/>
  <c r="T157" i="17" s="1"/>
  <c r="D136" i="17"/>
  <c r="T136" i="17" s="1"/>
  <c r="D92" i="17"/>
  <c r="T92" i="17" s="1"/>
  <c r="D88" i="17"/>
  <c r="T88" i="17" s="1"/>
  <c r="D84" i="17"/>
  <c r="T84" i="17" s="1"/>
  <c r="D80" i="17"/>
  <c r="T80" i="17" s="1"/>
  <c r="D76" i="17"/>
  <c r="T76" i="17" s="1"/>
  <c r="D72" i="17"/>
  <c r="T72" i="17" s="1"/>
  <c r="D68" i="17"/>
  <c r="T68" i="17" s="1"/>
  <c r="D96" i="17"/>
  <c r="T96" i="17" s="1"/>
  <c r="D126" i="17"/>
  <c r="T126" i="17" s="1"/>
  <c r="D110" i="17"/>
  <c r="T110" i="17" s="1"/>
  <c r="D152" i="17"/>
  <c r="T152" i="17" s="1"/>
  <c r="D165" i="17"/>
  <c r="T165" i="17" s="1"/>
  <c r="D168" i="17"/>
  <c r="T168" i="17" s="1"/>
  <c r="K29" i="17" l="1"/>
  <c r="K30" i="17"/>
  <c r="K31" i="17" s="1"/>
  <c r="K32" i="17" s="1"/>
  <c r="K33" i="17" s="1"/>
  <c r="K34" i="17" s="1"/>
  <c r="K35" i="17" s="1"/>
  <c r="K36" i="17" s="1"/>
  <c r="K37" i="17" s="1"/>
  <c r="K38" i="17" s="1"/>
  <c r="K39" i="17" s="1"/>
  <c r="K40" i="17" s="1"/>
  <c r="K41" i="17" s="1"/>
  <c r="K42" i="17" s="1"/>
  <c r="K43" i="17" s="1"/>
  <c r="K44" i="17" s="1"/>
  <c r="K45" i="17" s="1"/>
  <c r="K46" i="17" s="1"/>
  <c r="K47" i="17" s="1"/>
  <c r="K48" i="17" s="1"/>
  <c r="K49" i="17" s="1"/>
  <c r="K50" i="17" s="1"/>
  <c r="K51" i="17" s="1"/>
  <c r="K52" i="17" s="1"/>
  <c r="K53" i="17" s="1"/>
  <c r="K54" i="17" s="1"/>
  <c r="K55" i="17" s="1"/>
  <c r="K56" i="17" s="1"/>
  <c r="K57" i="17" s="1"/>
  <c r="K58" i="17" s="1"/>
  <c r="K59" i="17" s="1"/>
  <c r="K60" i="17" s="1"/>
  <c r="K61" i="17" s="1"/>
  <c r="K62" i="17" s="1"/>
  <c r="K63" i="17" s="1"/>
  <c r="E64" i="17"/>
  <c r="E65" i="17" s="1"/>
  <c r="E66" i="17" s="1"/>
  <c r="E67" i="17" s="1"/>
  <c r="E68" i="17" s="1"/>
  <c r="E69" i="17" s="1"/>
  <c r="E70" i="17" s="1"/>
  <c r="E71" i="17" s="1"/>
  <c r="E72" i="17" s="1"/>
  <c r="E73" i="17" s="1"/>
  <c r="E74" i="17" s="1"/>
  <c r="E75" i="17" s="1"/>
  <c r="E76" i="17" s="1"/>
  <c r="E77" i="17" s="1"/>
  <c r="E78" i="17" s="1"/>
  <c r="E79" i="17" s="1"/>
  <c r="E80" i="17" s="1"/>
  <c r="E81" i="17" s="1"/>
  <c r="E82" i="17" s="1"/>
  <c r="E83" i="17" s="1"/>
  <c r="E84" i="17" s="1"/>
  <c r="E85" i="17" s="1"/>
  <c r="E86" i="17" s="1"/>
  <c r="E87" i="17" s="1"/>
  <c r="E88" i="17" s="1"/>
  <c r="E89" i="17" s="1"/>
  <c r="E90" i="17" s="1"/>
  <c r="E91" i="17" s="1"/>
  <c r="E92" i="17" s="1"/>
  <c r="E93" i="17" s="1"/>
  <c r="E94" i="17" s="1"/>
  <c r="E95" i="17" s="1"/>
  <c r="E96" i="17" s="1"/>
  <c r="E97" i="17" s="1"/>
  <c r="E98" i="17" s="1"/>
  <c r="E99" i="17" s="1"/>
  <c r="E100" i="17" s="1"/>
  <c r="E101" i="17" s="1"/>
  <c r="E102" i="17" s="1"/>
  <c r="E103" i="17" s="1"/>
  <c r="E104" i="17" s="1"/>
  <c r="E105" i="17" s="1"/>
  <c r="E106" i="17" s="1"/>
  <c r="E107" i="17" s="1"/>
  <c r="E108" i="17" s="1"/>
  <c r="E109" i="17" s="1"/>
  <c r="E110" i="17" s="1"/>
  <c r="E111" i="17" s="1"/>
  <c r="E112" i="17" s="1"/>
  <c r="E113" i="17" s="1"/>
  <c r="E114" i="17" s="1"/>
  <c r="E115" i="17" s="1"/>
  <c r="E116" i="17" s="1"/>
  <c r="E117" i="17" s="1"/>
  <c r="E118" i="17" s="1"/>
  <c r="E119" i="17" s="1"/>
  <c r="E120" i="17" s="1"/>
  <c r="E121" i="17" s="1"/>
  <c r="E122" i="17" s="1"/>
  <c r="E123" i="17" s="1"/>
  <c r="E124" i="17" s="1"/>
  <c r="E125" i="17" s="1"/>
  <c r="E126" i="17" s="1"/>
  <c r="E127" i="17" s="1"/>
  <c r="E128" i="17" s="1"/>
  <c r="E129" i="17" s="1"/>
  <c r="E130" i="17" s="1"/>
  <c r="E131" i="17" s="1"/>
  <c r="E132" i="17" s="1"/>
  <c r="E133" i="17" s="1"/>
  <c r="E134" i="17" s="1"/>
  <c r="E135" i="17" s="1"/>
  <c r="E136" i="17" s="1"/>
  <c r="E137" i="17" s="1"/>
  <c r="E138" i="17" s="1"/>
  <c r="E139" i="17" s="1"/>
  <c r="E140" i="17" s="1"/>
  <c r="E141" i="17" s="1"/>
  <c r="E142" i="17" s="1"/>
  <c r="E143" i="17" s="1"/>
  <c r="E144" i="17" s="1"/>
  <c r="E145" i="17" s="1"/>
  <c r="E146" i="17" s="1"/>
  <c r="E147" i="17" s="1"/>
  <c r="E148" i="17" s="1"/>
  <c r="E149" i="17" s="1"/>
  <c r="E150" i="17" s="1"/>
  <c r="E151" i="17" s="1"/>
  <c r="E152" i="17" s="1"/>
  <c r="E153" i="17" s="1"/>
  <c r="E154" i="17" s="1"/>
  <c r="E155" i="17" s="1"/>
  <c r="E156" i="17" s="1"/>
  <c r="E157" i="17" s="1"/>
  <c r="E158" i="17" s="1"/>
  <c r="E159" i="17" s="1"/>
  <c r="E160" i="17" s="1"/>
  <c r="E161" i="17" s="1"/>
  <c r="E162" i="17" s="1"/>
  <c r="E163" i="17" s="1"/>
  <c r="E164" i="17" s="1"/>
  <c r="E165" i="17" s="1"/>
  <c r="E166" i="17" s="1"/>
  <c r="E167" i="17" s="1"/>
  <c r="E168" i="17" s="1"/>
  <c r="E169" i="17" s="1"/>
  <c r="E170" i="17" s="1"/>
  <c r="E171" i="17" s="1"/>
  <c r="E172" i="17" s="1"/>
  <c r="E173" i="17" s="1"/>
  <c r="E174" i="17" s="1"/>
  <c r="E175" i="17" s="1"/>
  <c r="E176" i="17" s="1"/>
  <c r="E177" i="17" s="1"/>
  <c r="E178" i="17" s="1"/>
  <c r="E179" i="17" s="1"/>
  <c r="E180" i="17" s="1"/>
  <c r="E181" i="17" s="1"/>
  <c r="E182" i="17" s="1"/>
  <c r="E183" i="17" s="1"/>
  <c r="E184" i="17" s="1"/>
  <c r="E185" i="17" s="1"/>
  <c r="E186" i="17" s="1"/>
  <c r="E187" i="17" s="1"/>
  <c r="E188" i="17" s="1"/>
  <c r="E189" i="17" s="1"/>
  <c r="E190" i="17" s="1"/>
  <c r="E191" i="17" s="1"/>
  <c r="E192" i="17" s="1"/>
  <c r="E193" i="17" s="1"/>
  <c r="E194" i="17" s="1"/>
  <c r="E195" i="17" s="1"/>
  <c r="E196" i="17" s="1"/>
  <c r="E197" i="17" s="1"/>
  <c r="E198" i="17" s="1"/>
  <c r="E199" i="17" s="1"/>
  <c r="E200" i="17" s="1"/>
  <c r="E201" i="17" s="1"/>
  <c r="E202" i="17" s="1"/>
  <c r="E203" i="17" s="1"/>
  <c r="E204" i="17" s="1"/>
  <c r="E205" i="17" s="1"/>
  <c r="E206" i="17" s="1"/>
  <c r="E207" i="17" s="1"/>
  <c r="E208" i="17" s="1"/>
  <c r="E209" i="17" s="1"/>
  <c r="E210" i="17" s="1"/>
  <c r="E211" i="17" s="1"/>
  <c r="E212" i="17" s="1"/>
  <c r="E213" i="17" s="1"/>
  <c r="E214" i="17" s="1"/>
  <c r="E215" i="17" s="1"/>
  <c r="E216" i="17" s="1"/>
  <c r="E217" i="17" s="1"/>
  <c r="E218" i="17" s="1"/>
  <c r="E219" i="17" s="1"/>
  <c r="E220" i="17" s="1"/>
  <c r="E221" i="17" s="1"/>
  <c r="E222" i="17" s="1"/>
  <c r="E223" i="17" s="1"/>
  <c r="E224" i="17" s="1"/>
  <c r="E225" i="17" s="1"/>
  <c r="E226" i="17" s="1"/>
  <c r="E227" i="17" s="1"/>
  <c r="E228" i="17" s="1"/>
  <c r="E229" i="17" s="1"/>
  <c r="E230" i="17" s="1"/>
  <c r="E231" i="17" s="1"/>
  <c r="E232" i="17" s="1"/>
  <c r="E233" i="17" s="1"/>
  <c r="E234" i="17" s="1"/>
  <c r="E235" i="17" s="1"/>
  <c r="E236" i="17" s="1"/>
  <c r="E237" i="17" s="1"/>
  <c r="E238" i="17" s="1"/>
  <c r="E239" i="17" s="1"/>
  <c r="E240" i="17" s="1"/>
  <c r="E241" i="17" s="1"/>
  <c r="E242" i="17" s="1"/>
  <c r="E243" i="17" s="1"/>
  <c r="E244" i="17" s="1"/>
  <c r="E245" i="17" s="1"/>
  <c r="E246" i="17" s="1"/>
  <c r="E247" i="17" s="1"/>
  <c r="E248" i="17" s="1"/>
  <c r="E249" i="17" s="1"/>
  <c r="E250" i="17" s="1"/>
  <c r="E251" i="17" s="1"/>
  <c r="E252" i="17" s="1"/>
  <c r="E253" i="17" s="1"/>
  <c r="E254" i="17" s="1"/>
  <c r="E255" i="17" s="1"/>
  <c r="E256" i="17" s="1"/>
  <c r="E257" i="17" s="1"/>
  <c r="E258" i="17" s="1"/>
  <c r="E259" i="17" s="1"/>
  <c r="E260" i="17" s="1"/>
  <c r="E261" i="17" s="1"/>
  <c r="E262" i="17" s="1"/>
  <c r="E263" i="17" s="1"/>
  <c r="E264" i="17" s="1"/>
  <c r="E265" i="17" s="1"/>
  <c r="E266" i="17" s="1"/>
  <c r="E267" i="17" s="1"/>
  <c r="E268" i="17" s="1"/>
  <c r="E269" i="17" s="1"/>
  <c r="E270" i="17" s="1"/>
  <c r="E271" i="17" s="1"/>
  <c r="E272" i="17" s="1"/>
  <c r="E273" i="17" s="1"/>
  <c r="E274" i="17" s="1"/>
  <c r="E275" i="17" s="1"/>
  <c r="E276" i="17" s="1"/>
  <c r="E277" i="17" s="1"/>
  <c r="E278" i="17" s="1"/>
  <c r="E279" i="17" s="1"/>
  <c r="E280" i="17" s="1"/>
  <c r="E281" i="17" s="1"/>
  <c r="E282" i="17" s="1"/>
  <c r="E283" i="17" s="1"/>
  <c r="E284" i="17" s="1"/>
  <c r="E285" i="17" s="1"/>
  <c r="E286" i="17" s="1"/>
  <c r="E287" i="17" s="1"/>
  <c r="E288" i="17" s="1"/>
  <c r="E289" i="17" s="1"/>
  <c r="E290" i="17" s="1"/>
  <c r="E291" i="17" s="1"/>
  <c r="E292" i="17" s="1"/>
  <c r="E293" i="17" s="1"/>
  <c r="E294" i="17" s="1"/>
  <c r="E295" i="17" s="1"/>
  <c r="E296" i="17" s="1"/>
  <c r="E297" i="17" s="1"/>
  <c r="E298" i="17" s="1"/>
  <c r="E299" i="17" s="1"/>
  <c r="E300" i="17" s="1"/>
  <c r="E301" i="17" s="1"/>
  <c r="K64" i="17"/>
  <c r="K65" i="17" s="1"/>
  <c r="K66" i="17" l="1"/>
  <c r="K67" i="17" l="1"/>
  <c r="K68" i="17" l="1"/>
  <c r="K69" i="17" l="1"/>
  <c r="K70" i="17" l="1"/>
  <c r="K71" i="17" l="1"/>
  <c r="K72" i="17" l="1"/>
  <c r="K73" i="17" l="1"/>
  <c r="K74" i="17" l="1"/>
  <c r="K75" i="17" l="1"/>
  <c r="K76" i="17" l="1"/>
  <c r="K77" i="17" l="1"/>
  <c r="K78" i="17" l="1"/>
  <c r="K79" i="17" l="1"/>
  <c r="K80" i="17" l="1"/>
  <c r="K81" i="17" l="1"/>
  <c r="K82" i="17" l="1"/>
  <c r="K83" i="17" l="1"/>
  <c r="K84" i="17" l="1"/>
  <c r="K85" i="17" l="1"/>
  <c r="K86" i="17" l="1"/>
  <c r="K87" i="17" l="1"/>
  <c r="K88" i="17" l="1"/>
  <c r="K89" i="17" l="1"/>
  <c r="K90" i="17" l="1"/>
  <c r="K91" i="17" l="1"/>
  <c r="K92" i="17" l="1"/>
  <c r="K93" i="17" l="1"/>
  <c r="K94" i="17" l="1"/>
  <c r="K95" i="17" l="1"/>
  <c r="K96" i="17" l="1"/>
  <c r="K97" i="17" l="1"/>
  <c r="K98" i="17" l="1"/>
  <c r="K99" i="17" l="1"/>
  <c r="K100" i="17" l="1"/>
  <c r="K101" i="17" l="1"/>
  <c r="K102" i="17" l="1"/>
  <c r="K103" i="17" l="1"/>
  <c r="K104" i="17" l="1"/>
  <c r="K105" i="17" l="1"/>
  <c r="K106" i="17" l="1"/>
  <c r="K107" i="17" l="1"/>
  <c r="K108" i="17" l="1"/>
  <c r="K109" i="17" l="1"/>
  <c r="K110" i="17" l="1"/>
  <c r="K111" i="17" l="1"/>
  <c r="K112" i="17" l="1"/>
  <c r="K113" i="17" l="1"/>
  <c r="K114" i="17" l="1"/>
  <c r="K115" i="17" l="1"/>
  <c r="K116" i="17" l="1"/>
  <c r="K117" i="17" l="1"/>
  <c r="K118" i="17" l="1"/>
  <c r="K119" i="17" l="1"/>
  <c r="K120" i="17" l="1"/>
  <c r="K121" i="17" l="1"/>
  <c r="K122" i="17" l="1"/>
  <c r="K123" i="17" l="1"/>
  <c r="K124" i="17" l="1"/>
  <c r="K125" i="17" l="1"/>
  <c r="K126" i="17" l="1"/>
  <c r="K127" i="17" l="1"/>
  <c r="K128" i="17" l="1"/>
  <c r="K129" i="17" l="1"/>
  <c r="K130" i="17" l="1"/>
  <c r="K131" i="17" l="1"/>
  <c r="K132" i="17" l="1"/>
  <c r="K133" i="17" l="1"/>
  <c r="K134" i="17" l="1"/>
  <c r="K135" i="17" l="1"/>
  <c r="K136" i="17" l="1"/>
  <c r="K137" i="17" l="1"/>
  <c r="K138" i="17" l="1"/>
  <c r="K139" i="17" l="1"/>
  <c r="K140" i="17" l="1"/>
  <c r="K141" i="17" l="1"/>
  <c r="K142" i="17" l="1"/>
  <c r="K143" i="17" l="1"/>
  <c r="K144" i="17" l="1"/>
  <c r="K145" i="17" l="1"/>
  <c r="K146" i="17" l="1"/>
  <c r="K147" i="17" l="1"/>
  <c r="K148" i="17" l="1"/>
  <c r="K149" i="17" l="1"/>
  <c r="K150" i="17" l="1"/>
  <c r="K151" i="17" l="1"/>
  <c r="K152" i="17" l="1"/>
  <c r="K153" i="17" l="1"/>
  <c r="K154" i="17" l="1"/>
  <c r="K155" i="17" l="1"/>
  <c r="K156" i="17" l="1"/>
  <c r="K157" i="17" l="1"/>
  <c r="K158" i="17" l="1"/>
  <c r="K159" i="17" l="1"/>
  <c r="K160" i="17" l="1"/>
  <c r="K161" i="17" l="1"/>
  <c r="K162" i="17" l="1"/>
  <c r="K163" i="17" l="1"/>
  <c r="K164" i="17" l="1"/>
  <c r="K165" i="17" l="1"/>
  <c r="K166" i="17" l="1"/>
  <c r="K167" i="17" l="1"/>
  <c r="K168" i="17" l="1"/>
  <c r="K169" i="17" l="1"/>
  <c r="K170" i="17" l="1"/>
  <c r="K171" i="17" l="1"/>
  <c r="K172" i="17" l="1"/>
  <c r="K173" i="17" l="1"/>
  <c r="K174" i="17" l="1"/>
  <c r="K175" i="17" l="1"/>
  <c r="K176" i="17" l="1"/>
  <c r="K177" i="17" l="1"/>
  <c r="K178" i="17" l="1"/>
  <c r="K179" i="17" l="1"/>
  <c r="K180" i="17" l="1"/>
  <c r="K181" i="17" l="1"/>
  <c r="K182" i="17" l="1"/>
  <c r="K183" i="17" l="1"/>
  <c r="K184" i="17" l="1"/>
  <c r="K185" i="17" l="1"/>
  <c r="K186" i="17" l="1"/>
  <c r="K187" i="17" l="1"/>
  <c r="K188" i="17" l="1"/>
  <c r="K189" i="17" l="1"/>
  <c r="K190" i="17" l="1"/>
  <c r="K191" i="17" l="1"/>
  <c r="K192" i="17" l="1"/>
  <c r="K193" i="17" l="1"/>
  <c r="K194" i="17" l="1"/>
  <c r="K195" i="17" l="1"/>
  <c r="K196" i="17" l="1"/>
  <c r="K197" i="17" l="1"/>
  <c r="K198" i="17" l="1"/>
  <c r="K199" i="17" l="1"/>
  <c r="K200" i="17" l="1"/>
  <c r="K201" i="17" l="1"/>
  <c r="K202" i="17" l="1"/>
  <c r="K203" i="17" l="1"/>
  <c r="K204" i="17" l="1"/>
  <c r="K205" i="17" l="1"/>
  <c r="K206" i="17" l="1"/>
  <c r="K207" i="17" l="1"/>
  <c r="K208" i="17" l="1"/>
  <c r="K209" i="17" l="1"/>
  <c r="K210" i="17" l="1"/>
  <c r="K211" i="17" l="1"/>
  <c r="K212" i="17" l="1"/>
  <c r="K213" i="17" l="1"/>
  <c r="K214" i="17" l="1"/>
  <c r="K215" i="17" l="1"/>
  <c r="K216" i="17" l="1"/>
  <c r="K217" i="17" l="1"/>
  <c r="K218" i="17" l="1"/>
  <c r="K219" i="17" l="1"/>
  <c r="K220" i="17" l="1"/>
  <c r="K221" i="17" l="1"/>
  <c r="K222" i="17" l="1"/>
  <c r="K223" i="17" l="1"/>
  <c r="K224" i="17" l="1"/>
  <c r="K225" i="17" l="1"/>
  <c r="K226" i="17" l="1"/>
  <c r="K227" i="17" l="1"/>
  <c r="K228" i="17" l="1"/>
  <c r="K229" i="17" l="1"/>
  <c r="K230" i="17" l="1"/>
  <c r="K231" i="17" l="1"/>
  <c r="K232" i="17" l="1"/>
  <c r="K233" i="17" l="1"/>
  <c r="K234" i="17" s="1"/>
  <c r="K235" i="17" s="1"/>
  <c r="K236" i="17" s="1"/>
  <c r="K237" i="17" s="1"/>
  <c r="K238" i="17" s="1"/>
  <c r="K239" i="17" s="1"/>
  <c r="K240" i="17" s="1"/>
  <c r="K241" i="17" s="1"/>
  <c r="K242" i="17" s="1"/>
  <c r="K243" i="17" s="1"/>
  <c r="K244" i="17" s="1"/>
  <c r="K245" i="17" s="1"/>
  <c r="K246" i="17" s="1"/>
  <c r="K247" i="17" s="1"/>
  <c r="K248" i="17" s="1"/>
  <c r="K249" i="17" s="1"/>
  <c r="K250" i="17" s="1"/>
  <c r="K251" i="17" s="1"/>
  <c r="K252" i="17" s="1"/>
  <c r="K253" i="17" s="1"/>
  <c r="K254" i="17" s="1"/>
  <c r="K255" i="17" s="1"/>
  <c r="K256" i="17" s="1"/>
  <c r="K257" i="17" s="1"/>
  <c r="K258" i="17" s="1"/>
  <c r="K259" i="17" s="1"/>
  <c r="K260" i="17" s="1"/>
  <c r="K261" i="17" s="1"/>
  <c r="K262" i="17" s="1"/>
  <c r="K263" i="17" s="1"/>
  <c r="K264" i="17" s="1"/>
  <c r="K265" i="17" s="1"/>
  <c r="K266" i="17" s="1"/>
  <c r="K267" i="17" s="1"/>
  <c r="K268" i="17" s="1"/>
  <c r="K269" i="17" s="1"/>
  <c r="K270" i="17" s="1"/>
  <c r="K271" i="17" s="1"/>
  <c r="K272" i="17" s="1"/>
  <c r="K273" i="17" s="1"/>
  <c r="K274" i="17" s="1"/>
  <c r="K275" i="17" s="1"/>
  <c r="K276" i="17" s="1"/>
  <c r="K277" i="17" s="1"/>
  <c r="K278" i="17" s="1"/>
  <c r="K279" i="17" s="1"/>
  <c r="K280" i="17" s="1"/>
  <c r="K281" i="17" s="1"/>
  <c r="K282" i="17" s="1"/>
  <c r="K283" i="17" s="1"/>
  <c r="K284" i="17" s="1"/>
  <c r="K285" i="17" s="1"/>
  <c r="K286" i="17" s="1"/>
  <c r="K287" i="17" s="1"/>
  <c r="K288" i="17" s="1"/>
  <c r="K289" i="17" s="1"/>
  <c r="K290" i="17" s="1"/>
  <c r="K291" i="17" s="1"/>
  <c r="K292" i="17" s="1"/>
  <c r="K293" i="17" s="1"/>
  <c r="K294" i="17" s="1"/>
  <c r="K295" i="17" s="1"/>
  <c r="K296" i="17" s="1"/>
  <c r="K297" i="17" s="1"/>
  <c r="K298" i="17" s="1"/>
  <c r="K299" i="17" s="1"/>
  <c r="K300" i="17" s="1"/>
  <c r="K302" i="17" s="1"/>
  <c r="K624" i="17" s="1"/>
</calcChain>
</file>

<file path=xl/sharedStrings.xml><?xml version="1.0" encoding="utf-8"?>
<sst xmlns="http://schemas.openxmlformats.org/spreadsheetml/2006/main" count="4859" uniqueCount="821">
  <si>
    <t>Partida COG</t>
  </si>
  <si>
    <t>Partida CONAC</t>
  </si>
  <si>
    <t>Concepto</t>
  </si>
  <si>
    <t>Fecha</t>
  </si>
  <si>
    <t>Nombre del Bien</t>
  </si>
  <si>
    <t>Descripción del Bien</t>
  </si>
  <si>
    <t>No. Inventario</t>
  </si>
  <si>
    <t>No. Serie</t>
  </si>
  <si>
    <t>Marca</t>
  </si>
  <si>
    <t>Modelo</t>
  </si>
  <si>
    <t>Valor</t>
  </si>
  <si>
    <t>Comodato</t>
  </si>
  <si>
    <t>No. Factura</t>
  </si>
  <si>
    <t>Subtotal</t>
  </si>
  <si>
    <t>I.V.A Factura</t>
  </si>
  <si>
    <t>Importe Total</t>
  </si>
  <si>
    <t>Proveedor</t>
  </si>
  <si>
    <t>Ubicación del Bien</t>
  </si>
  <si>
    <t>Status</t>
  </si>
  <si>
    <t>Fecha alta</t>
  </si>
  <si>
    <t>Fecha Baja</t>
  </si>
  <si>
    <t>No. Oficio baja</t>
  </si>
  <si>
    <t>Municipio</t>
  </si>
  <si>
    <t>1.2.4.1.0</t>
  </si>
  <si>
    <t>Muebles de equipo de oficina y estanteria</t>
  </si>
  <si>
    <t>ISIE</t>
  </si>
  <si>
    <t>Nuevo</t>
  </si>
  <si>
    <t>1.2.4.1.3</t>
  </si>
  <si>
    <t>S/N</t>
  </si>
  <si>
    <t>NO</t>
  </si>
  <si>
    <t>HP</t>
  </si>
  <si>
    <t>12413-00001</t>
  </si>
  <si>
    <t>Equipo de Computacion Electronica</t>
  </si>
  <si>
    <t>DELL</t>
  </si>
  <si>
    <t>COMPLET</t>
  </si>
  <si>
    <t>CDP</t>
  </si>
  <si>
    <t>Computadora de escritorio DELL lenovo thikcentre</t>
  </si>
  <si>
    <t xml:space="preserve"> 6743 y 6751</t>
  </si>
  <si>
    <t xml:space="preserve"> 6599 y 6631</t>
  </si>
  <si>
    <t xml:space="preserve"> 6514 y 6546</t>
  </si>
  <si>
    <t xml:space="preserve"> 6225  y 6257</t>
  </si>
  <si>
    <t>6226 y 6258</t>
  </si>
  <si>
    <t>6227 y 6259</t>
  </si>
  <si>
    <t>6228 y 6258</t>
  </si>
  <si>
    <t>6229 y 6261</t>
  </si>
  <si>
    <t>6230 y 6262</t>
  </si>
  <si>
    <t>6231 y 6263</t>
  </si>
  <si>
    <t>6232 y 6264</t>
  </si>
  <si>
    <t>6233 y 6265</t>
  </si>
  <si>
    <t>6234 y 6266</t>
  </si>
  <si>
    <t>6235 y 6267</t>
  </si>
  <si>
    <t>6236 y 6268</t>
  </si>
  <si>
    <t>6237 y 6269</t>
  </si>
  <si>
    <t>6238 y 6270</t>
  </si>
  <si>
    <t>6239 y 6271</t>
  </si>
  <si>
    <t>6240 y 6272</t>
  </si>
  <si>
    <t>6241 y 6273</t>
  </si>
  <si>
    <t>6242 y 6274</t>
  </si>
  <si>
    <t>6243 y 6275</t>
  </si>
  <si>
    <t>Lenovo thikcentre</t>
  </si>
  <si>
    <t xml:space="preserve"> biblioteca</t>
  </si>
  <si>
    <t xml:space="preserve"> c.cómputo administración</t>
  </si>
  <si>
    <t xml:space="preserve"> c.cómputo ing.industrial</t>
  </si>
  <si>
    <t xml:space="preserve"> c cómputo ing telemática y sistemas</t>
  </si>
  <si>
    <t>Moctezuma</t>
  </si>
  <si>
    <t>Cristian Vinicio Oficina</t>
  </si>
  <si>
    <t>Francisco Medina oficina</t>
  </si>
  <si>
    <t>Marco Medina oficina</t>
  </si>
  <si>
    <t>Alejandro Cordova oficina</t>
  </si>
  <si>
    <t>Victor Santiago oficina</t>
  </si>
  <si>
    <t>Jesús Vazquez oficina</t>
  </si>
  <si>
    <t>Salome Frisby oficina</t>
  </si>
  <si>
    <t>Miguel Garcia oficina</t>
  </si>
  <si>
    <t>Guillebaldo oficina</t>
  </si>
  <si>
    <t>Fernando Valle oficina</t>
  </si>
  <si>
    <t>Rosa Angelica oficina</t>
  </si>
  <si>
    <t>Maria de la Paz oficina</t>
  </si>
  <si>
    <t>Elvira gul oficina</t>
  </si>
  <si>
    <t>Hugo Silva oficina</t>
  </si>
  <si>
    <t>Rugiero Oficina</t>
  </si>
  <si>
    <t>Dinora oficina</t>
  </si>
  <si>
    <t>Carlos Arellano oficina</t>
  </si>
  <si>
    <t>laboratorio de desarrollo sistemas</t>
  </si>
  <si>
    <t xml:space="preserve"> c cómputo ing industrial</t>
  </si>
  <si>
    <t xml:space="preserve"> 6823 (187)  y 6813 (207)</t>
  </si>
  <si>
    <t xml:space="preserve"> 6832 (196)  y 6791 (185)</t>
  </si>
  <si>
    <t xml:space="preserve"> 6834 (198)  y 6790 (184)</t>
  </si>
  <si>
    <t>6835 (199)  y 6795 (189)</t>
  </si>
  <si>
    <t xml:space="preserve"> 6836 (200)  y 6792 (186)</t>
  </si>
  <si>
    <t xml:space="preserve"> 6837 (201)  y 6793 (187)</t>
  </si>
  <si>
    <t>6838 (202)  y 6799 (193)</t>
  </si>
  <si>
    <t xml:space="preserve"> 6839 (203)  y 6798 (192)</t>
  </si>
  <si>
    <t xml:space="preserve"> 6840 (204)  y 6808 (202)</t>
  </si>
  <si>
    <t xml:space="preserve"> 6841 (205)  y 6807 (201)</t>
  </si>
  <si>
    <t xml:space="preserve"> 6842 (206)  y 6810 (204)</t>
  </si>
  <si>
    <t xml:space="preserve"> 6843 (207)  y 6811 (205)</t>
  </si>
  <si>
    <t>6844 (208)  y 6804 (198)</t>
  </si>
  <si>
    <t>6845 (209)  y 6803 (197)</t>
  </si>
  <si>
    <t>6846 (210)  y 6815 (209)</t>
  </si>
  <si>
    <t xml:space="preserve"> 6847 (211)  y 6816 (210)</t>
  </si>
  <si>
    <t xml:space="preserve"> 6848 (212)  y 6814 (208)</t>
  </si>
  <si>
    <t xml:space="preserve"> 6433  y 6429 </t>
  </si>
  <si>
    <t xml:space="preserve"> 6434  y 6430</t>
  </si>
  <si>
    <t xml:space="preserve"> 6435  y 6431 </t>
  </si>
  <si>
    <t>6436  y 6432</t>
  </si>
  <si>
    <t xml:space="preserve">6390  y 6364 </t>
  </si>
  <si>
    <t>6391  y 6365</t>
  </si>
  <si>
    <t>6515 y 6547</t>
  </si>
  <si>
    <t xml:space="preserve"> 6516 y 6548</t>
  </si>
  <si>
    <t>6517 y 6549</t>
  </si>
  <si>
    <t xml:space="preserve"> 6518 y 6550</t>
  </si>
  <si>
    <t>6519 y 6551</t>
  </si>
  <si>
    <t xml:space="preserve"> 6520 y 6552</t>
  </si>
  <si>
    <t xml:space="preserve"> 6521 y 6553</t>
  </si>
  <si>
    <t xml:space="preserve"> 6522 y 6554</t>
  </si>
  <si>
    <t xml:space="preserve"> 6523 y 6555</t>
  </si>
  <si>
    <t>6524 y 6556</t>
  </si>
  <si>
    <t xml:space="preserve"> 6525 y 6557</t>
  </si>
  <si>
    <t>6825 (189)  y 6796 (190)</t>
  </si>
  <si>
    <t>6826 (190)  y 6809 (203)</t>
  </si>
  <si>
    <t>6827 (191)  y 6797 (191)</t>
  </si>
  <si>
    <t>6828 (192)  y 6800 (194)</t>
  </si>
  <si>
    <t>6829 (193)  y 6802 (196)</t>
  </si>
  <si>
    <t>6830 (194)  y 6794 (188)</t>
  </si>
  <si>
    <t>6831 (195)  y 6801 (195)</t>
  </si>
  <si>
    <t>6144 y 6176</t>
  </si>
  <si>
    <t>6145 y 6177</t>
  </si>
  <si>
    <t>6146 y 6178.</t>
  </si>
  <si>
    <t>6147 y 6179.</t>
  </si>
  <si>
    <t>6148 y 6180</t>
  </si>
  <si>
    <t>6149 y 6181</t>
  </si>
  <si>
    <t>6150 y 6182</t>
  </si>
  <si>
    <t>6151 y 6183</t>
  </si>
  <si>
    <t>6152 y 6184</t>
  </si>
  <si>
    <t>6153 y 6185</t>
  </si>
  <si>
    <t>6154 y 6186</t>
  </si>
  <si>
    <t>6155 y 6187</t>
  </si>
  <si>
    <t>6156 y 6188</t>
  </si>
  <si>
    <t>6157 y 6189</t>
  </si>
  <si>
    <t>6158 y 6190</t>
  </si>
  <si>
    <t>6159 y 6191</t>
  </si>
  <si>
    <t>6160 y 6192</t>
  </si>
  <si>
    <t>6161 y 6193</t>
  </si>
  <si>
    <t>6162 y 6194</t>
  </si>
  <si>
    <t>6833 (197)  y 6784 (183)</t>
  </si>
  <si>
    <t>6672 y 6705.</t>
  </si>
  <si>
    <t>6673 y 6706.</t>
  </si>
  <si>
    <t>6674 y 6707.</t>
  </si>
  <si>
    <t>6675 y 6708.</t>
  </si>
  <si>
    <t>6676 y 6709.</t>
  </si>
  <si>
    <t>6677 y 6710.</t>
  </si>
  <si>
    <t>6678 y 6711.</t>
  </si>
  <si>
    <t>Israel Garcia oficina</t>
  </si>
  <si>
    <t>Gerthrudis Yanes Oficina</t>
  </si>
  <si>
    <t>Aldo Juárez oficina</t>
  </si>
  <si>
    <t>Alejandra Frisby oficina</t>
  </si>
  <si>
    <t>Imelda Montaño oficina</t>
  </si>
  <si>
    <t>Martina oficina</t>
  </si>
  <si>
    <t>Victor Castro oficina</t>
  </si>
  <si>
    <t>c cómputo ing telemática y sistemas</t>
  </si>
  <si>
    <t>Ulises Ponce oficina</t>
  </si>
  <si>
    <t>DORA, c.cómputo</t>
  </si>
  <si>
    <t>6679 y 6712.</t>
  </si>
  <si>
    <t>6680 y 6713</t>
  </si>
  <si>
    <t>6681 y 6714</t>
  </si>
  <si>
    <t>6682 y 6715</t>
  </si>
  <si>
    <t>6683 y 6716</t>
  </si>
  <si>
    <t>6684 y 6717</t>
  </si>
  <si>
    <t>6685 y 6718</t>
  </si>
  <si>
    <t>6686 y 6719</t>
  </si>
  <si>
    <t>6687 y 6720</t>
  </si>
  <si>
    <t>6688 y 6721</t>
  </si>
  <si>
    <t>6163  y 6195</t>
  </si>
  <si>
    <t>6245  y 6277</t>
  </si>
  <si>
    <t>6246  y 6278</t>
  </si>
  <si>
    <t>6247  y 6279</t>
  </si>
  <si>
    <t>6248  y 6280</t>
  </si>
  <si>
    <t>6249  y 6281</t>
  </si>
  <si>
    <t>6252  y 6284</t>
  </si>
  <si>
    <t>6763  y 6773</t>
  </si>
  <si>
    <t>6764  y 6774</t>
  </si>
  <si>
    <t>6765  y 6774</t>
  </si>
  <si>
    <t>6766  y 6775</t>
  </si>
  <si>
    <t>6767  y 6776</t>
  </si>
  <si>
    <t>6768  y 6777</t>
  </si>
  <si>
    <t>6769  y 6778</t>
  </si>
  <si>
    <t>6770  y 6779</t>
  </si>
  <si>
    <t>6771  y 6780</t>
  </si>
  <si>
    <t>6772  y 6781</t>
  </si>
  <si>
    <t>6787  y 6788</t>
  </si>
  <si>
    <t>6819 (183)  y 6818 (212)</t>
  </si>
  <si>
    <t>6820 (184)  y 6812 (206)</t>
  </si>
  <si>
    <t>6821 (185)  y 6806 (200)</t>
  </si>
  <si>
    <t>6822 (186)  y 6805 (199)</t>
  </si>
  <si>
    <t>6164  y 6196.</t>
  </si>
  <si>
    <t>6165  y 6197</t>
  </si>
  <si>
    <t>c innovación</t>
  </si>
  <si>
    <t>Heriberto Ceceña oficina</t>
  </si>
  <si>
    <t>Jazmin Quiñonez oficina</t>
  </si>
  <si>
    <t>Uriel Angulo oficina</t>
  </si>
  <si>
    <t xml:space="preserve"> centro de computo sistemas</t>
  </si>
  <si>
    <t xml:space="preserve">c cómputo ing telemática y sistemas </t>
  </si>
  <si>
    <t>taller cerigrafía</t>
  </si>
  <si>
    <t>taller ergonomía</t>
  </si>
  <si>
    <t xml:space="preserve">taller cerigrafía </t>
  </si>
  <si>
    <t>laboratorio física</t>
  </si>
  <si>
    <t>6166  y 6198</t>
  </si>
  <si>
    <t>6167  y 6199</t>
  </si>
  <si>
    <t>6168  y 6200</t>
  </si>
  <si>
    <t>6169  y 6201</t>
  </si>
  <si>
    <t>6170  y 6202</t>
  </si>
  <si>
    <t>6171  y 6203</t>
  </si>
  <si>
    <t>6172  y 6204</t>
  </si>
  <si>
    <t>6173  y 6205</t>
  </si>
  <si>
    <t>6253  y 6285</t>
  </si>
  <si>
    <t>6222  y 6254</t>
  </si>
  <si>
    <t>6223  y 6255.</t>
  </si>
  <si>
    <t>6224  y 6256.</t>
  </si>
  <si>
    <t>6689 y 6722</t>
  </si>
  <si>
    <t>6690 y 6723</t>
  </si>
  <si>
    <t>6691 y 6724</t>
  </si>
  <si>
    <t>6692 y 6725</t>
  </si>
  <si>
    <t>6693 y 6726</t>
  </si>
  <si>
    <t>6849 y 6850</t>
  </si>
  <si>
    <t>6851 y 6852</t>
  </si>
  <si>
    <t>6854 y 6855</t>
  </si>
  <si>
    <t>6856 y 6857</t>
  </si>
  <si>
    <t>6501 y 6533</t>
  </si>
  <si>
    <t>6502 y 6534</t>
  </si>
  <si>
    <t>6503 y 6535</t>
  </si>
  <si>
    <t>6504 y 6536</t>
  </si>
  <si>
    <t>6505 y 6537</t>
  </si>
  <si>
    <t>6506 y 6538</t>
  </si>
  <si>
    <t>6507 y 6539</t>
  </si>
  <si>
    <t>6508 y 6540</t>
  </si>
  <si>
    <t>6509 y 6541</t>
  </si>
  <si>
    <t>6510 y 6542</t>
  </si>
  <si>
    <t>6511 y 6543</t>
  </si>
  <si>
    <t>6512 y 6544</t>
  </si>
  <si>
    <t>6513 y 6545</t>
  </si>
  <si>
    <t>6480  y 6455</t>
  </si>
  <si>
    <t>6481  y 6456</t>
  </si>
  <si>
    <t>6482  y 6457</t>
  </si>
  <si>
    <t>6483  y 6458</t>
  </si>
  <si>
    <t>6484  y 6459</t>
  </si>
  <si>
    <t>6485  y 6460</t>
  </si>
  <si>
    <t>6486  y 6461</t>
  </si>
  <si>
    <t>6487  y 6462</t>
  </si>
  <si>
    <t>6282  y 6250</t>
  </si>
  <si>
    <t>6281  y 6251</t>
  </si>
  <si>
    <t>6668 y 6701</t>
  </si>
  <si>
    <t>6392  y 6366</t>
  </si>
  <si>
    <t>6393  y 6367</t>
  </si>
  <si>
    <t>6394  y 6368</t>
  </si>
  <si>
    <t>6395  y 6369</t>
  </si>
  <si>
    <t>6396  y 6370</t>
  </si>
  <si>
    <t>6397  y 6371</t>
  </si>
  <si>
    <t>6398  y 6372</t>
  </si>
  <si>
    <t>6399  y 6373</t>
  </si>
  <si>
    <t>6400  y 6374</t>
  </si>
  <si>
    <t>6401  y 6375</t>
  </si>
  <si>
    <t>6402  y 6376</t>
  </si>
  <si>
    <t>6403  y 6377</t>
  </si>
  <si>
    <t>6404  y 6378</t>
  </si>
  <si>
    <t>6405  y 6379</t>
  </si>
  <si>
    <t>6406  y 6380</t>
  </si>
  <si>
    <t>6407  y 6381</t>
  </si>
  <si>
    <t>6408  y 6382</t>
  </si>
  <si>
    <t>6409  y 6383</t>
  </si>
  <si>
    <t>6410  y 6384</t>
  </si>
  <si>
    <t>6411  y 6385</t>
  </si>
  <si>
    <t>6412  y 6386</t>
  </si>
  <si>
    <t>6413  y 6387</t>
  </si>
  <si>
    <t>6414  y 6388</t>
  </si>
  <si>
    <t xml:space="preserve">laboratorio de redes </t>
  </si>
  <si>
    <t>ofic servicios escolares</t>
  </si>
  <si>
    <t xml:space="preserve">laboratorio de desarrollo sistemas </t>
  </si>
  <si>
    <t>6415  y 6389</t>
  </si>
  <si>
    <t>6327  y 6302</t>
  </si>
  <si>
    <t>ISIE -ADQ-FAMES-UNISIERRA-02-24</t>
  </si>
  <si>
    <t>6328  y 6303</t>
  </si>
  <si>
    <t>6329  y 6304</t>
  </si>
  <si>
    <t>6330  y 6305</t>
  </si>
  <si>
    <t>6331  y 6306</t>
  </si>
  <si>
    <t>6332  y 6307</t>
  </si>
  <si>
    <t>6333  y 6308</t>
  </si>
  <si>
    <t>6334  y 6309</t>
  </si>
  <si>
    <t>6335  y 6310</t>
  </si>
  <si>
    <t>6336  y 6311</t>
  </si>
  <si>
    <t>6337  y 6312</t>
  </si>
  <si>
    <t>6338  y 6313</t>
  </si>
  <si>
    <t>6339  y 6314</t>
  </si>
  <si>
    <t>6340  y 6315</t>
  </si>
  <si>
    <t>6341  y 6316</t>
  </si>
  <si>
    <t>6342  y 6317</t>
  </si>
  <si>
    <t>6343  y 6318</t>
  </si>
  <si>
    <t>6344  y 6319</t>
  </si>
  <si>
    <t>6345  y 6320</t>
  </si>
  <si>
    <t>6346  y 6321</t>
  </si>
  <si>
    <t>6347  y 6322</t>
  </si>
  <si>
    <t>6348  y 6323</t>
  </si>
  <si>
    <t>6349  y 6324</t>
  </si>
  <si>
    <t>6350  y 6325</t>
  </si>
  <si>
    <t>6351  y 6326</t>
  </si>
  <si>
    <t>6463  y 6438</t>
  </si>
  <si>
    <t>6464  y 6439</t>
  </si>
  <si>
    <t>6465  y 6440</t>
  </si>
  <si>
    <t>6466  y 6441</t>
  </si>
  <si>
    <t>6467  y 6442</t>
  </si>
  <si>
    <t>6468  y 6443</t>
  </si>
  <si>
    <t>6469  y 6444</t>
  </si>
  <si>
    <t>6470  y 6445</t>
  </si>
  <si>
    <t>laboratorio de redes</t>
  </si>
  <si>
    <t xml:space="preserve"> laboratorio de desarrollo sistemas</t>
  </si>
  <si>
    <t xml:space="preserve">6471  y 6446 </t>
  </si>
  <si>
    <t xml:space="preserve">6472  y 6447 </t>
  </si>
  <si>
    <t>6473  y 6448</t>
  </si>
  <si>
    <t>6474  y 6449</t>
  </si>
  <si>
    <t>6475  y 6450</t>
  </si>
  <si>
    <t xml:space="preserve">6476  y 6451 </t>
  </si>
  <si>
    <t>6477  y 6452</t>
  </si>
  <si>
    <t xml:space="preserve">6478  y 6453 </t>
  </si>
  <si>
    <t xml:space="preserve">6479  y 6454 </t>
  </si>
  <si>
    <t xml:space="preserve"> 6744 y 6752</t>
  </si>
  <si>
    <t xml:space="preserve"> laboratorio de redes planta alta edif.4</t>
  </si>
  <si>
    <t xml:space="preserve"> 6745 y 6753</t>
  </si>
  <si>
    <t xml:space="preserve"> 6746 y 6754</t>
  </si>
  <si>
    <t xml:space="preserve"> 6747 y 6755</t>
  </si>
  <si>
    <t xml:space="preserve"> 6748 y 6756</t>
  </si>
  <si>
    <t xml:space="preserve"> 6749 y 6757</t>
  </si>
  <si>
    <t xml:space="preserve"> 6750 y 6758</t>
  </si>
  <si>
    <t>biblioteca</t>
  </si>
  <si>
    <t>6581 y 6613</t>
  </si>
  <si>
    <t>6582 y 6614</t>
  </si>
  <si>
    <t>6583 y 6615</t>
  </si>
  <si>
    <t>6584 y 6616</t>
  </si>
  <si>
    <t>6585 y 6617</t>
  </si>
  <si>
    <t>6586 y 6618</t>
  </si>
  <si>
    <t>6587 y 6619</t>
  </si>
  <si>
    <t>6588 y 6620</t>
  </si>
  <si>
    <t>6589 y 6621</t>
  </si>
  <si>
    <t>6590 y 6622</t>
  </si>
  <si>
    <t>6591 y 6623</t>
  </si>
  <si>
    <t>6592 y 6624</t>
  </si>
  <si>
    <t>6593 y 6625</t>
  </si>
  <si>
    <t>6594 y 6626</t>
  </si>
  <si>
    <t>6595 y 6627</t>
  </si>
  <si>
    <t>6596 y 6628</t>
  </si>
  <si>
    <t>6597 y 6628</t>
  </si>
  <si>
    <t>6598 y 6630</t>
  </si>
  <si>
    <t>c.cómputo planta alta edif.</t>
  </si>
  <si>
    <t>c.cómputo planta alta edif.3</t>
  </si>
  <si>
    <t>VNAAA6BY</t>
  </si>
  <si>
    <t>VNAA2MLK</t>
  </si>
  <si>
    <t>VNAA2MNK</t>
  </si>
  <si>
    <t>Reguladores no-break</t>
  </si>
  <si>
    <t>24AZ480081</t>
  </si>
  <si>
    <t>24AZ490232</t>
  </si>
  <si>
    <t>24AZ480109</t>
  </si>
  <si>
    <t>24AZ170081</t>
  </si>
  <si>
    <t>24AZ480087</t>
  </si>
  <si>
    <t>24AZ480080</t>
  </si>
  <si>
    <t>24AZ490207</t>
  </si>
  <si>
    <t>24AZ490206</t>
  </si>
  <si>
    <t>24AZ490252</t>
  </si>
  <si>
    <t>24AZ490239</t>
  </si>
  <si>
    <t>24AZ480101</t>
  </si>
  <si>
    <t>24AZ170068</t>
  </si>
  <si>
    <t>24AZ490209</t>
  </si>
  <si>
    <t>24AZ490241</t>
  </si>
  <si>
    <t>24AZ490233</t>
  </si>
  <si>
    <t>24AZ480098</t>
  </si>
  <si>
    <t>24AZ490246</t>
  </si>
  <si>
    <t>24AZ480116</t>
  </si>
  <si>
    <t>24AZ490231</t>
  </si>
  <si>
    <t>24AZ490223</t>
  </si>
  <si>
    <t>24AZ310168</t>
  </si>
  <si>
    <t>24AZ480089</t>
  </si>
  <si>
    <t>24AZ370159</t>
  </si>
  <si>
    <t>24AZ310173</t>
  </si>
  <si>
    <t>24AZ490230</t>
  </si>
  <si>
    <t>24AZ170066</t>
  </si>
  <si>
    <t>24AZ400124</t>
  </si>
  <si>
    <t>24AZ310175</t>
  </si>
  <si>
    <t>24AZ170067</t>
  </si>
  <si>
    <t>24AZ490243</t>
  </si>
  <si>
    <t>24AZ310183</t>
  </si>
  <si>
    <t>24AZ310165</t>
  </si>
  <si>
    <t>24AZ200048</t>
  </si>
  <si>
    <t>24AZ480105</t>
  </si>
  <si>
    <t>24AZ480088</t>
  </si>
  <si>
    <t>24AZ490210</t>
  </si>
  <si>
    <t>24AZ480126</t>
  </si>
  <si>
    <t>24AZ480215</t>
  </si>
  <si>
    <t>24BA520145</t>
  </si>
  <si>
    <t>24AZ490218</t>
  </si>
  <si>
    <t>24AZ310194</t>
  </si>
  <si>
    <t>24AZ490240</t>
  </si>
  <si>
    <t>24AZ480120</t>
  </si>
  <si>
    <t>24AZ904942</t>
  </si>
  <si>
    <t>24AZ480093</t>
  </si>
  <si>
    <t>24AZ480122</t>
  </si>
  <si>
    <t>24AZ490221</t>
  </si>
  <si>
    <t>24AZ490245</t>
  </si>
  <si>
    <t>24AZ490254</t>
  </si>
  <si>
    <t>24AZ480083</t>
  </si>
  <si>
    <t>24AZ480079</t>
  </si>
  <si>
    <t>24AZ490213</t>
  </si>
  <si>
    <t>24AZ480082</t>
  </si>
  <si>
    <t>24AZ480119</t>
  </si>
  <si>
    <t>24AZ490224</t>
  </si>
  <si>
    <t>24AZ480095</t>
  </si>
  <si>
    <t>24AZ30156</t>
  </si>
  <si>
    <t>24AZ49029</t>
  </si>
  <si>
    <t>24AZ480092</t>
  </si>
  <si>
    <t>24AZ490255</t>
  </si>
  <si>
    <t>24AZ490225</t>
  </si>
  <si>
    <t>24AZ310180</t>
  </si>
  <si>
    <t>24AZ490220</t>
  </si>
  <si>
    <t>24AZ310176</t>
  </si>
  <si>
    <t>24AZ200044</t>
  </si>
  <si>
    <t>24AZ170069</t>
  </si>
  <si>
    <t>24AZ490234</t>
  </si>
  <si>
    <t>24AZ480100</t>
  </si>
  <si>
    <t>24AZ480077</t>
  </si>
  <si>
    <t>24AZ480090</t>
  </si>
  <si>
    <t>24AZ490236</t>
  </si>
  <si>
    <t>24AZ490249</t>
  </si>
  <si>
    <t>24AZ480085</t>
  </si>
  <si>
    <t>24AZ490216</t>
  </si>
  <si>
    <t>24AZ370165</t>
  </si>
  <si>
    <t>241Z310166</t>
  </si>
  <si>
    <t>24AZ370147</t>
  </si>
  <si>
    <t>24AZ370160</t>
  </si>
  <si>
    <t>24AZ480121</t>
  </si>
  <si>
    <t>24AZ490227</t>
  </si>
  <si>
    <t>24AZ480123</t>
  </si>
  <si>
    <t>24AZ480084</t>
  </si>
  <si>
    <t>24AZ370151</t>
  </si>
  <si>
    <t>24AZ310167</t>
  </si>
  <si>
    <t>24AZ480097</t>
  </si>
  <si>
    <t>24AZ490214</t>
  </si>
  <si>
    <t>24AZ490238</t>
  </si>
  <si>
    <t>24AZ200040</t>
  </si>
  <si>
    <t>24AZ490253</t>
  </si>
  <si>
    <t>24AZ310177</t>
  </si>
  <si>
    <t>24AZ490212</t>
  </si>
  <si>
    <t>24AZ490211</t>
  </si>
  <si>
    <t>24AZ480096</t>
  </si>
  <si>
    <t>24AZ480110</t>
  </si>
  <si>
    <t>24AZ490208</t>
  </si>
  <si>
    <t>24AZ490226</t>
  </si>
  <si>
    <t>24AZ490217</t>
  </si>
  <si>
    <t>24AZ490244</t>
  </si>
  <si>
    <t>24AZ480106</t>
  </si>
  <si>
    <t>24AZ310181</t>
  </si>
  <si>
    <t>24AZ480078</t>
  </si>
  <si>
    <t>24AZ480104</t>
  </si>
  <si>
    <t>24AZ480115</t>
  </si>
  <si>
    <t>24AZ490219</t>
  </si>
  <si>
    <t>24AZ370141</t>
  </si>
  <si>
    <t>24AZ480103</t>
  </si>
  <si>
    <t>24AZ490222</t>
  </si>
  <si>
    <t>24AZ480094</t>
  </si>
  <si>
    <t>24AZ480091</t>
  </si>
  <si>
    <t>24AZ480118</t>
  </si>
  <si>
    <t>24AZ490237</t>
  </si>
  <si>
    <t>24AZ310169</t>
  </si>
  <si>
    <t>24AZ480102</t>
  </si>
  <si>
    <t>24AZ480125</t>
  </si>
  <si>
    <t>24AZ490228</t>
  </si>
  <si>
    <t>24AZ480113</t>
  </si>
  <si>
    <t>24AZ480099</t>
  </si>
  <si>
    <t>24AZ310184</t>
  </si>
  <si>
    <t>24AZ490248</t>
  </si>
  <si>
    <t>24AZ480114</t>
  </si>
  <si>
    <t>24AZ490251</t>
  </si>
  <si>
    <t>24AZ480111</t>
  </si>
  <si>
    <t>24AZ480107</t>
  </si>
  <si>
    <t>24AZ480108</t>
  </si>
  <si>
    <t>24AZ480117</t>
  </si>
  <si>
    <t>24AZ490247</t>
  </si>
  <si>
    <t>24AZ490235</t>
  </si>
  <si>
    <t>24AZ490250</t>
  </si>
  <si>
    <t>24BA520152</t>
  </si>
  <si>
    <t>24AZ480086</t>
  </si>
  <si>
    <t>24BA510024</t>
  </si>
  <si>
    <t>24AZ370198</t>
  </si>
  <si>
    <t>24BA520168</t>
  </si>
  <si>
    <t>24BA520165</t>
  </si>
  <si>
    <t>24BA520167</t>
  </si>
  <si>
    <t>24BA520127</t>
  </si>
  <si>
    <t>24BA520169</t>
  </si>
  <si>
    <t>24BA520153</t>
  </si>
  <si>
    <t>24BA520146</t>
  </si>
  <si>
    <t>24BA520170</t>
  </si>
  <si>
    <t>24BA520130</t>
  </si>
  <si>
    <t>24BA520154</t>
  </si>
  <si>
    <t>24BA520166</t>
  </si>
  <si>
    <t>24BA520129</t>
  </si>
  <si>
    <t>24BA520144</t>
  </si>
  <si>
    <t>24BA520141</t>
  </si>
  <si>
    <t>24BA520143</t>
  </si>
  <si>
    <t>24BA520126</t>
  </si>
  <si>
    <t>24BA520128</t>
  </si>
  <si>
    <t>24BA520142</t>
  </si>
  <si>
    <t xml:space="preserve">COMPLET </t>
  </si>
  <si>
    <t>MT1005</t>
  </si>
  <si>
    <t>ISIE-ADQ-FAMES-UNISIERRA-02-24</t>
  </si>
  <si>
    <t>BIBLIOTECA                                            Planta Baja</t>
  </si>
  <si>
    <t>CENTRO DE COMPUTO                    Planta Alta</t>
  </si>
  <si>
    <t>TALLER DE HERGONOMIA             PLANTA BAJA</t>
  </si>
  <si>
    <t xml:space="preserve">LABORATORIO DE FISICA </t>
  </si>
  <si>
    <t xml:space="preserve">CENTRO DE COMPUTO                      ING INDUSTRIAL                     Planta Baja </t>
  </si>
  <si>
    <t xml:space="preserve">SALA DE COMPUTO                    Ing. Telematica y Sistemas      Planta Baja </t>
  </si>
  <si>
    <t xml:space="preserve">CENTRO DE INNOVACIÓN            Planta Alta </t>
  </si>
  <si>
    <t>LABORATORIO DE SEÑALES Y ELECTRONICA</t>
  </si>
  <si>
    <t>LABORATORIO DE DESARROLLO DE SISTEMAS                                                     Planta Alta</t>
  </si>
  <si>
    <t xml:space="preserve">LABORATORIO DE SISTEMAS </t>
  </si>
  <si>
    <t xml:space="preserve">LABORATORIO DE REDES                   Planta Alta </t>
  </si>
  <si>
    <t>SERVICIOS ESCOLARES (Provisional)</t>
  </si>
  <si>
    <t xml:space="preserve">SALA DE COMPUTO                          Ing. Telematica y Sistemas                     Planta Baja </t>
  </si>
  <si>
    <r>
      <t xml:space="preserve">Aire acondicionado tipo mini split de 24000 BTU/h 230 V (2000W)-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Toneladas </t>
    </r>
  </si>
  <si>
    <r>
      <t xml:space="preserve">Aire acondicionado tipo mini split de 24000 BTU/h 230 V (2000W)- </t>
    </r>
    <r>
      <rPr>
        <b/>
        <sz val="11"/>
        <color theme="1"/>
        <rFont val="Calibri"/>
        <family val="2"/>
        <scheme val="minor"/>
      </rPr>
      <t xml:space="preserve">2 Toneladas </t>
    </r>
  </si>
  <si>
    <r>
      <t xml:space="preserve">Aire acondicionado tipo mini split de 24000 BTU/h 230 V (2000W)- </t>
    </r>
    <r>
      <rPr>
        <b/>
        <sz val="11"/>
        <color theme="1"/>
        <rFont val="Calibri"/>
        <family val="2"/>
        <scheme val="minor"/>
      </rPr>
      <t>2 Toneladas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</si>
  <si>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Aire acondicionado tipo mini split, alta eficiencia, comercial frio/calor, 220V, 12000 BTU- </t>
    </r>
    <r>
      <rPr>
        <b/>
        <sz val="11"/>
        <color theme="1"/>
        <rFont val="Calibri"/>
        <family val="2"/>
        <scheme val="minor"/>
      </rPr>
      <t xml:space="preserve">1 Tonelada </t>
    </r>
  </si>
  <si>
    <r>
      <t>Aire acondicionado tipo mini split, alta eficiencia, comercial frio/calor, 220V, 12000 BTU-</t>
    </r>
    <r>
      <rPr>
        <b/>
        <sz val="11"/>
        <color theme="1"/>
        <rFont val="Calibri"/>
        <family val="2"/>
        <scheme val="minor"/>
      </rPr>
      <t xml:space="preserve"> 1 Tonelada </t>
    </r>
  </si>
  <si>
    <r>
      <t xml:space="preserve">Aire acondicionado tipo mini split, (dividido), alta eficiencia, comercial, frio/calor. 220V. 48000 BTU- </t>
    </r>
    <r>
      <rPr>
        <b/>
        <sz val="11"/>
        <color theme="1"/>
        <rFont val="Calibri"/>
        <family val="2"/>
        <scheme val="minor"/>
      </rPr>
      <t xml:space="preserve">4 Toneladas </t>
    </r>
  </si>
  <si>
    <r>
      <t>Aire acondicionado tipo mini split, (dividido), alta eficiencia, comercial, frio/calor. 220V. 48000 BTU-</t>
    </r>
    <r>
      <rPr>
        <b/>
        <sz val="11"/>
        <color theme="1"/>
        <rFont val="Calibri"/>
        <family val="2"/>
        <scheme val="minor"/>
      </rPr>
      <t xml:space="preserve"> 4 Toneladas </t>
    </r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</si>
  <si>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</si>
  <si>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</si>
  <si>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</si>
  <si>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</si>
  <si>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</si>
  <si>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</si>
  <si>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</si>
  <si>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</si>
  <si>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</si>
  <si>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</si>
  <si>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</si>
  <si>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</si>
  <si>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</si>
  <si>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</si>
  <si>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</si>
  <si>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 xml:space="preserve">Mirage </t>
  </si>
  <si>
    <t xml:space="preserve">MIRAGE </t>
  </si>
  <si>
    <t>LENNOX</t>
  </si>
  <si>
    <t>EHC261S</t>
  </si>
  <si>
    <t>ELC121T</t>
  </si>
  <si>
    <t>ML14XC1CBA25UH</t>
  </si>
  <si>
    <t>EHC261S9032300125</t>
  </si>
  <si>
    <t>EHC261S9032300118</t>
  </si>
  <si>
    <t>EHC261S9032302587</t>
  </si>
  <si>
    <t>EHC261S9032302590</t>
  </si>
  <si>
    <t>EHC261S9052300564</t>
  </si>
  <si>
    <t>ELC121T7042400319</t>
  </si>
  <si>
    <t>ELC121T7042400316</t>
  </si>
  <si>
    <t>ELC121T7042400220</t>
  </si>
  <si>
    <t>ELC121T7042400217</t>
  </si>
  <si>
    <t>ElC121T7042400315</t>
  </si>
  <si>
    <t>1923K00449</t>
  </si>
  <si>
    <t>1923L13582</t>
  </si>
  <si>
    <t>1923L13599</t>
  </si>
  <si>
    <t>1923L13594</t>
  </si>
  <si>
    <t>1923L13593</t>
  </si>
  <si>
    <t>ISIE-IR-ADQ-FAM-UNISIERRA-R-01-24</t>
  </si>
  <si>
    <t xml:space="preserve">Laboratorio de Sistemas </t>
  </si>
  <si>
    <t xml:space="preserve">Laboratorio  de Sistemas </t>
  </si>
  <si>
    <t xml:space="preserve">Laboratorio  de Desarrollo de Sistemas  </t>
  </si>
  <si>
    <t>Laboratorio  de Redes</t>
  </si>
  <si>
    <t xml:space="preserve">CUBO, Alejandro Cordova </t>
  </si>
  <si>
    <t xml:space="preserve">CUBO, Jesús Vasquez </t>
  </si>
  <si>
    <t xml:space="preserve">CUBO, Martina Alcaraz </t>
  </si>
  <si>
    <t xml:space="preserve">CUBO, Francisco Medina </t>
  </si>
  <si>
    <t xml:space="preserve">CUBO, Aldo Juarez </t>
  </si>
  <si>
    <t xml:space="preserve">Laboratorio de Sistemas, Centro de Computo Planta baja </t>
  </si>
  <si>
    <t>02/01/2025</t>
  </si>
  <si>
    <t>Computadora de escritorio HP P24v G5 23.8-inch Diagonal FHD Monitor</t>
  </si>
  <si>
    <t xml:space="preserve">Regulador R-UPR 1008  CDP </t>
  </si>
  <si>
    <t>CNC4372P86</t>
  </si>
  <si>
    <t>CNC4372P7W</t>
  </si>
  <si>
    <t>CNC4372P7T</t>
  </si>
  <si>
    <t>CNC4372P7S</t>
  </si>
  <si>
    <t>CNC4372PH3</t>
  </si>
  <si>
    <t>CNC4372P7Z</t>
  </si>
  <si>
    <t>CNC4372PF4</t>
  </si>
  <si>
    <t>CNC4372P82</t>
  </si>
  <si>
    <t>CNC4372NJZ</t>
  </si>
  <si>
    <t>CNC4372P7Q</t>
  </si>
  <si>
    <t>CNC4372P80</t>
  </si>
  <si>
    <t>CNC4372P7X</t>
  </si>
  <si>
    <t>CNC4372P77</t>
  </si>
  <si>
    <t>CNC4372P7D</t>
  </si>
  <si>
    <t>CNC4372P7Y</t>
  </si>
  <si>
    <t>CNC4372P7M</t>
  </si>
  <si>
    <t>CNC4372P79</t>
  </si>
  <si>
    <t>CNC4372P84</t>
  </si>
  <si>
    <t>CNC4372PZJ</t>
  </si>
  <si>
    <t>CNC4372P7V</t>
  </si>
  <si>
    <t>CNC4372P87</t>
  </si>
  <si>
    <t>CNC4372PFM</t>
  </si>
  <si>
    <t>CNC4372NK2</t>
  </si>
  <si>
    <t>CNC4372P7N</t>
  </si>
  <si>
    <t>CNC4372P7R</t>
  </si>
  <si>
    <t>CNC4372V88</t>
  </si>
  <si>
    <t>240817-314B0037</t>
  </si>
  <si>
    <t>241107-314C0320</t>
  </si>
  <si>
    <t>241107-314C0313</t>
  </si>
  <si>
    <t>241107-314C0314</t>
  </si>
  <si>
    <t>241107-314C0315</t>
  </si>
  <si>
    <t>241107-314C0316</t>
  </si>
  <si>
    <t>241107-314C0293</t>
  </si>
  <si>
    <t>241104-314C0294</t>
  </si>
  <si>
    <t>241104-314C0295</t>
  </si>
  <si>
    <t>241107-314C0296</t>
  </si>
  <si>
    <t>241107-314C0005</t>
  </si>
  <si>
    <t>241107-314C0006</t>
  </si>
  <si>
    <t>241107-314C0007</t>
  </si>
  <si>
    <t>241107-314C0008</t>
  </si>
  <si>
    <t>240926-314C0749</t>
  </si>
  <si>
    <t>240926-314C0751</t>
  </si>
  <si>
    <t>240926-314C0750</t>
  </si>
  <si>
    <t>240926-314C0752</t>
  </si>
  <si>
    <t>P2v G5</t>
  </si>
  <si>
    <t xml:space="preserve">R-UPR 1008  </t>
  </si>
  <si>
    <t>R-UPR 1008</t>
  </si>
  <si>
    <t>ISIE-ADQ-FAMES-R-UNISIERRA-01-25</t>
  </si>
  <si>
    <t>ISIE-ADQ-FAMES-R-UNISIERRA-01-26</t>
  </si>
  <si>
    <t>ISIE-ADQ-FAMES-R-UNISIERRA-01-27</t>
  </si>
  <si>
    <t>ISIE-ADQ-FAMES-R-UNISIERRA-01-28</t>
  </si>
  <si>
    <t>ISIE-ADQ-FAMES-R-UNISIERRA-01-29</t>
  </si>
  <si>
    <t>ISIE-ADQ-FAMES-R-UNISIERRA-01-30</t>
  </si>
  <si>
    <t>ISIE-ADQ-FAMES-R-UNISIERRA-01-31</t>
  </si>
  <si>
    <t>ISIE-ADQ-FAMES-R-UNISIERRA-01-32</t>
  </si>
  <si>
    <t>ISIE-ADQ-FAMES-R-UNISIERRA-01-33</t>
  </si>
  <si>
    <t>ISIE-ADQ-FAMES-R-UNISIERRA-01-34</t>
  </si>
  <si>
    <t>ISIE-ADQ-FAMES-R-UNISIERRA-01-35</t>
  </si>
  <si>
    <t>ISIE-ADQ-FAMES-R-UNISIERRA-01-36</t>
  </si>
  <si>
    <t>ISIE-ADQ-FAMES-R-UNISIERRA-01-37</t>
  </si>
  <si>
    <t>ISIE-ADQ-FAMES-R-UNISIERRA-01-38</t>
  </si>
  <si>
    <t>ISIE-ADQ-FAMES-R-UNISIERRA-01-39</t>
  </si>
  <si>
    <t>ISIE-ADQ-FAMES-R-UNISIERRA-01-40</t>
  </si>
  <si>
    <t>ISIE-ADQ-FAMES-R-UNISIERRA-01-41</t>
  </si>
  <si>
    <t>ISIE-ADQ-FAMES-R-UNISIERRA-01-42</t>
  </si>
  <si>
    <t>ISIE-ADQ-FAMES-R-UNISIERRA-01-43</t>
  </si>
  <si>
    <t>ISIE-ADQ-FAMES-R-UNISIERRA-01-44</t>
  </si>
  <si>
    <t>ISIE-ADQ-FAMES-R-UNISIERRA-01-45</t>
  </si>
  <si>
    <t>ISIE-ADQ-FAMES-R-UNISIERRA-01-46</t>
  </si>
  <si>
    <t>ISIE-ADQ-FAMES-R-UNISIERRA-01-47</t>
  </si>
  <si>
    <t>ISIE-ADQ-FAMES-R-UNISIERRA-01-48</t>
  </si>
  <si>
    <t>ISIE-ADQ-FAMES-R-UNISIERRA-01-49</t>
  </si>
  <si>
    <t>ISIE-ADQ-FAMES-R-UNISIERRA-01-50</t>
  </si>
  <si>
    <t>ISIE-ADQ-FAMES-R-UNISIERRA-01-51</t>
  </si>
  <si>
    <t>ISIE-ADQ-FAMES-R-UNISIERRA-01-52</t>
  </si>
  <si>
    <t>ISIE-ADQ-FAMES-R-UNISIERRA-01-53</t>
  </si>
  <si>
    <t>ISIE-ADQ-FAMES-R-UNISIERRA-01-54</t>
  </si>
  <si>
    <t>ISIE-ADQ-FAMES-R-UNISIERRA-01-55</t>
  </si>
  <si>
    <t>ISIE-ADQ-FAMES-R-UNISIERRA-01-56</t>
  </si>
  <si>
    <t>ISIE-ADQ-FAMES-R-UNISIERRA-01-57</t>
  </si>
  <si>
    <t>ISIE-ADQ-FAMES-R-UNISIERRA-01-58</t>
  </si>
  <si>
    <t>ISIE-ADQ-FAMES-R-UNISIERRA-01-59</t>
  </si>
  <si>
    <t>ISIE-ADQ-FAMES-R-UNISIERRA-01-60</t>
  </si>
  <si>
    <t>ISIE-ADQ-FAMES-R-UNISIERRA-01-61</t>
  </si>
  <si>
    <t>ISIE-ADQ-FAMES-R-UNISIERRA-01-62</t>
  </si>
  <si>
    <t>ISIE-ADQ-FAMES-R-UNISIERRA-01-63</t>
  </si>
  <si>
    <t>ISIE-ADQ-FAMES-R-UNISIERRA-01-64</t>
  </si>
  <si>
    <t>ISIE-ADQ-FAMES-R-UNISIERRA-01-65</t>
  </si>
  <si>
    <t>ISIE-ADQ-FAMES-R-UNISIERRA-01-66</t>
  </si>
  <si>
    <t>ISIE-ADQ-FAMES-R-UNISIERRA-01-67</t>
  </si>
  <si>
    <t>ISIE-ADQ-FAMES-R-UNISIERRA-01-68</t>
  </si>
  <si>
    <t xml:space="preserve">Oficina Planta Baja </t>
  </si>
  <si>
    <t xml:space="preserve">Oficina Planta Alta </t>
  </si>
  <si>
    <t xml:space="preserve">EQUIPO DE COMPUTO DE ESCRITORIO HP PRO SFF 280 G9, MONITOR HP FHD P24V G5 23.8" </t>
  </si>
  <si>
    <t xml:space="preserve">NO BREAK MARCA COMPLET CON REGULADOR Y SUPRESOR MODELO MT 1005 RESPALDO 18 M </t>
  </si>
  <si>
    <t>CNC4372PBV</t>
  </si>
  <si>
    <t>CNC4372PBC</t>
  </si>
  <si>
    <t>CNC4372P9Y</t>
  </si>
  <si>
    <t>CNC4372PBQ</t>
  </si>
  <si>
    <t>CNC4372PB1</t>
  </si>
  <si>
    <t>CNC4372PB0</t>
  </si>
  <si>
    <t>CNC4372PBH</t>
  </si>
  <si>
    <t>CNC4372PBG</t>
  </si>
  <si>
    <t>CNC4372PB4</t>
  </si>
  <si>
    <t>CNC4372P9T</t>
  </si>
  <si>
    <t>CNC4372PBB</t>
  </si>
  <si>
    <t>CNC4372P9V</t>
  </si>
  <si>
    <t>CNC4372P9Z</t>
  </si>
  <si>
    <t>CNC4372P9X</t>
  </si>
  <si>
    <t>CNC4372PB8</t>
  </si>
  <si>
    <t>CNC4372PBR</t>
  </si>
  <si>
    <t>CNC4372PBP</t>
  </si>
  <si>
    <t>CNC4372PBJ</t>
  </si>
  <si>
    <t>CNC4372PB5</t>
  </si>
  <si>
    <t>CNC4372P9W</t>
  </si>
  <si>
    <t>CNC4372PBF</t>
  </si>
  <si>
    <t>CNC4372P9Q</t>
  </si>
  <si>
    <t>CNC4372PBD</t>
  </si>
  <si>
    <t>CNC4372PK8</t>
  </si>
  <si>
    <t>CNC4372PBK</t>
  </si>
  <si>
    <t>CNC4372PBM</t>
  </si>
  <si>
    <t>CNC4372PBX</t>
  </si>
  <si>
    <t>24BA520157</t>
  </si>
  <si>
    <t>24BA520138</t>
  </si>
  <si>
    <t>24BA520139</t>
  </si>
  <si>
    <t>24BA520136</t>
  </si>
  <si>
    <t>24BA520175</t>
  </si>
  <si>
    <t>25BA050327</t>
  </si>
  <si>
    <t>24BA520140</t>
  </si>
  <si>
    <t>24BA520156</t>
  </si>
  <si>
    <t>24BA520134</t>
  </si>
  <si>
    <t>24BA520155</t>
  </si>
  <si>
    <t>24BA520161</t>
  </si>
  <si>
    <t>24BA520159</t>
  </si>
  <si>
    <t>24BA520150</t>
  </si>
  <si>
    <t>24BA520173</t>
  </si>
  <si>
    <t>24BA520158</t>
  </si>
  <si>
    <t>24BA520132</t>
  </si>
  <si>
    <t>24BA520149</t>
  </si>
  <si>
    <t>24BA520151</t>
  </si>
  <si>
    <t>24BA520160</t>
  </si>
  <si>
    <t>24BA520148</t>
  </si>
  <si>
    <t>24BA520131</t>
  </si>
  <si>
    <t>24BA520172</t>
  </si>
  <si>
    <t>24BA520137</t>
  </si>
  <si>
    <t>24BA520133</t>
  </si>
  <si>
    <t>24BA520162</t>
  </si>
  <si>
    <t>24BA520135</t>
  </si>
  <si>
    <t>24BA520147</t>
  </si>
  <si>
    <t>24BA520171</t>
  </si>
  <si>
    <t>P24VG5</t>
  </si>
  <si>
    <t>ISIE-ADQ-FAMES-R-UNISIERRA-02-25</t>
  </si>
  <si>
    <t>25BA040048</t>
  </si>
  <si>
    <t>25BA050323</t>
  </si>
  <si>
    <t>25BA050326</t>
  </si>
  <si>
    <t>25BA010050</t>
  </si>
  <si>
    <t>25BA010051</t>
  </si>
  <si>
    <t>25BA050320</t>
  </si>
  <si>
    <t>25BA050314</t>
  </si>
  <si>
    <t>24BA520174</t>
  </si>
  <si>
    <t>24BA520163</t>
  </si>
  <si>
    <t>25BA050325</t>
  </si>
  <si>
    <t>25BA050317</t>
  </si>
  <si>
    <t>25BA050316</t>
  </si>
  <si>
    <t>25BA050318</t>
  </si>
  <si>
    <t>25BA050324</t>
  </si>
  <si>
    <t>25BA010049</t>
  </si>
  <si>
    <t>24BA520164</t>
  </si>
  <si>
    <t>25BA010052</t>
  </si>
  <si>
    <t>25BA050319</t>
  </si>
  <si>
    <t>25BA010054</t>
  </si>
  <si>
    <t>25BA050321</t>
  </si>
  <si>
    <t>25BA050322</t>
  </si>
  <si>
    <t>25BA010053</t>
  </si>
  <si>
    <t>25BA050315</t>
  </si>
  <si>
    <t xml:space="preserve">ISIE-ADQ-FAMES-R-UNISIERRA-02-25-CA </t>
  </si>
  <si>
    <t>REGULADOR NO BREAK- UNIDADES DE ENERGIA ININTERRUMPIDA  (UPS) CDP RUPR1008 1000VA, 500W</t>
  </si>
  <si>
    <t>241107314C0261</t>
  </si>
  <si>
    <t>291107314C0263</t>
  </si>
  <si>
    <t>241107314C0262</t>
  </si>
  <si>
    <t>241107314C0264</t>
  </si>
  <si>
    <t>241107314C0383</t>
  </si>
  <si>
    <t>241107314C0381</t>
  </si>
  <si>
    <t>241107314C0384</t>
  </si>
  <si>
    <t>241107314C0199</t>
  </si>
  <si>
    <t>241107314C0198</t>
  </si>
  <si>
    <t>241107314C0197</t>
  </si>
  <si>
    <t>241107314C0200</t>
  </si>
  <si>
    <t>241107314C0358</t>
  </si>
  <si>
    <t>241107314C0357</t>
  </si>
  <si>
    <t>241107314C0360</t>
  </si>
  <si>
    <t>241107314C0359</t>
  </si>
  <si>
    <t>R-UPR1008</t>
  </si>
  <si>
    <t>ISIE-ADQ-FAMES-R-UNISIERRA-01-25-CA</t>
  </si>
  <si>
    <t>DRON DJI NEO FLY MORE COMBO</t>
  </si>
  <si>
    <t>FLASH GODOX TT600 ESCLAVO Y MAESTRO HSS</t>
  </si>
  <si>
    <t>CONTROLADOR GODOX XPRO II P/CANON</t>
  </si>
  <si>
    <t>DJI NEO</t>
  </si>
  <si>
    <t>GODOX</t>
  </si>
  <si>
    <t>TA 89071</t>
  </si>
  <si>
    <t>6526 y 6558</t>
  </si>
  <si>
    <t xml:space="preserve"> 6527 y 6559</t>
  </si>
  <si>
    <t xml:space="preserve"> 6528 y 6560</t>
  </si>
  <si>
    <t>6529 y 6561</t>
  </si>
  <si>
    <t xml:space="preserve"> 6530 y 6562</t>
  </si>
  <si>
    <t xml:space="preserve"> 6531 y 6563</t>
  </si>
  <si>
    <t xml:space="preserve"> 6532 y 6564</t>
  </si>
  <si>
    <t xml:space="preserve"> 6142 y 6174</t>
  </si>
  <si>
    <t>6600 y 6632</t>
  </si>
  <si>
    <t>6601 y 6633</t>
  </si>
  <si>
    <t>6602 y 6634</t>
  </si>
  <si>
    <t>6603 y 6635</t>
  </si>
  <si>
    <t>6604 y 6636</t>
  </si>
  <si>
    <t>6605 y 6637</t>
  </si>
  <si>
    <t>6606 y 6638</t>
  </si>
  <si>
    <t>6607 y 6639</t>
  </si>
  <si>
    <t>6608 y 6640</t>
  </si>
  <si>
    <t>6609 y 6641</t>
  </si>
  <si>
    <t>6610 y 6642</t>
  </si>
  <si>
    <t>6611 y 6643</t>
  </si>
  <si>
    <t>6612 y 6644</t>
  </si>
  <si>
    <t>6661 y 6694</t>
  </si>
  <si>
    <t>6662 y 6695</t>
  </si>
  <si>
    <t>6663 y 6696</t>
  </si>
  <si>
    <t>6664 y 6697</t>
  </si>
  <si>
    <t>6665 y 6698</t>
  </si>
  <si>
    <t>6666 y 6699</t>
  </si>
  <si>
    <t>6667 y 6700</t>
  </si>
  <si>
    <t>6669 y 6702</t>
  </si>
  <si>
    <t>6670 y 6703</t>
  </si>
  <si>
    <t>6671 y 6704</t>
  </si>
  <si>
    <t xml:space="preserve"> 6143 y 6175</t>
  </si>
  <si>
    <t>6244 y 6276</t>
  </si>
  <si>
    <t xml:space="preserve"> 6824 (188)  y 6817 (211)</t>
  </si>
  <si>
    <t xml:space="preserve"> cómputo ing industrial</t>
  </si>
  <si>
    <t>c. cómputo adminstración</t>
  </si>
  <si>
    <t xml:space="preserve">DORA, c.cómputo </t>
  </si>
  <si>
    <t>OSMARA SARED, oficina</t>
  </si>
  <si>
    <t>TOTAL ACTIVO FIJO 2025:</t>
  </si>
  <si>
    <t xml:space="preserve">ACTIVO FIJO </t>
  </si>
  <si>
    <t xml:space="preserve">UNIVERSIDAD DE LA SIERRA </t>
  </si>
  <si>
    <t>Corte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</si>
</sst>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00"/>
    <numFmt numFmtId="165" formatCode="_-[$$-409]* #,##0.000_ ;_-[$$-409]* \-#,##0.000\ ;_-[$$-409]* &quot;-&quot;??_ ;_-@_ 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48"/>
      <color theme="1"/>
      <name val="Arial"/>
      <family val="2"/>
    </font>
    <font>
      <b/>
      <sz val="22"/>
      <color theme="1"/>
      <name val="Arial"/>
      <family val="2"/>
    </font>
    <font>
      <b/>
      <sz val="2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</cellStyleXfs>
  <cellXfs count="72">
    <xf numFmtId="0" fontId="0" fillId="0" borderId="0" xfId="0"/>
    <xf numFmtId="0" fontId="1" fillId="2" borderId="2" xfId="1" applyFill="1" applyBorder="1" applyAlignment="1">
      <alignment horizontal="center"/>
    </xf>
    <xf numFmtId="0" fontId="4" fillId="0" borderId="0" xfId="0" applyFont="1"/>
    <xf numFmtId="0" fontId="4" fillId="0" borderId="0" xfId="1" applyFont="1"/>
    <xf numFmtId="0" fontId="4" fillId="4" borderId="0" xfId="1" applyFont="1" applyFill="1"/>
    <xf numFmtId="0" fontId="4" fillId="0" borderId="2" xfId="1" applyFont="1" applyBorder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5" borderId="0" xfId="1" applyFont="1" applyFill="1"/>
    <xf numFmtId="0" fontId="0" fillId="0" borderId="0" xfId="0" applyFont="1"/>
    <xf numFmtId="14" fontId="0" fillId="0" borderId="2" xfId="0" applyNumberFormat="1" applyFont="1" applyBorder="1"/>
    <xf numFmtId="0" fontId="0" fillId="0" borderId="2" xfId="0" applyFont="1" applyBorder="1"/>
    <xf numFmtId="0" fontId="7" fillId="0" borderId="2" xfId="0" applyFont="1" applyBorder="1" applyAlignment="1">
      <alignment horizontal="left"/>
    </xf>
    <xf numFmtId="0" fontId="0" fillId="0" borderId="2" xfId="0" applyBorder="1"/>
    <xf numFmtId="14" fontId="0" fillId="0" borderId="2" xfId="0" applyNumberFormat="1" applyBorder="1"/>
    <xf numFmtId="0" fontId="0" fillId="9" borderId="2" xfId="0" applyFont="1" applyFill="1" applyBorder="1" applyAlignment="1">
      <alignment vertical="center" wrapText="1"/>
    </xf>
    <xf numFmtId="0" fontId="0" fillId="11" borderId="0" xfId="0" applyFill="1"/>
    <xf numFmtId="0" fontId="10" fillId="11" borderId="0" xfId="0" applyFont="1" applyFill="1"/>
    <xf numFmtId="165" fontId="0" fillId="8" borderId="0" xfId="0" applyNumberFormat="1" applyFill="1"/>
    <xf numFmtId="0" fontId="0" fillId="0" borderId="2" xfId="0" applyFont="1" applyBorder="1" applyAlignment="1">
      <alignment horizontal="center"/>
    </xf>
    <xf numFmtId="164" fontId="9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wrapText="1"/>
    </xf>
    <xf numFmtId="49" fontId="0" fillId="0" borderId="2" xfId="0" applyNumberFormat="1" applyFont="1" applyBorder="1"/>
    <xf numFmtId="44" fontId="2" fillId="6" borderId="4" xfId="1" applyNumberFormat="1" applyFont="1" applyFill="1" applyBorder="1"/>
    <xf numFmtId="44" fontId="11" fillId="4" borderId="5" xfId="1" applyNumberFormat="1" applyFont="1" applyFill="1" applyBorder="1"/>
    <xf numFmtId="0" fontId="12" fillId="0" borderId="2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2" xfId="1" applyFont="1" applyFill="1" applyBorder="1"/>
    <xf numFmtId="0" fontId="10" fillId="0" borderId="2" xfId="1" applyFont="1" applyFill="1" applyBorder="1" applyAlignment="1">
      <alignment horizontal="center"/>
    </xf>
    <xf numFmtId="0" fontId="10" fillId="0" borderId="2" xfId="0" applyFont="1" applyFill="1" applyBorder="1"/>
    <xf numFmtId="44" fontId="13" fillId="0" borderId="2" xfId="1" applyNumberFormat="1" applyFont="1" applyFill="1" applyBorder="1"/>
    <xf numFmtId="44" fontId="10" fillId="0" borderId="2" xfId="1" applyNumberFormat="1" applyFont="1" applyFill="1" applyBorder="1"/>
    <xf numFmtId="0" fontId="10" fillId="0" borderId="0" xfId="0" applyFont="1"/>
    <xf numFmtId="14" fontId="10" fillId="0" borderId="2" xfId="1" applyNumberFormat="1" applyFont="1" applyFill="1" applyBorder="1"/>
    <xf numFmtId="44" fontId="13" fillId="8" borderId="2" xfId="1" applyNumberFormat="1" applyFont="1" applyFill="1" applyBorder="1"/>
    <xf numFmtId="44" fontId="13" fillId="12" borderId="2" xfId="1" applyNumberFormat="1" applyFont="1" applyFill="1" applyBorder="1"/>
    <xf numFmtId="0" fontId="10" fillId="0" borderId="2" xfId="0" applyFont="1" applyFill="1" applyBorder="1" applyAlignment="1">
      <alignment horizontal="center"/>
    </xf>
    <xf numFmtId="0" fontId="0" fillId="0" borderId="2" xfId="0" applyFill="1" applyBorder="1"/>
    <xf numFmtId="0" fontId="0" fillId="0" borderId="0" xfId="0" applyBorder="1"/>
    <xf numFmtId="14" fontId="0" fillId="0" borderId="0" xfId="0" applyNumberFormat="1" applyFont="1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14" fontId="0" fillId="0" borderId="0" xfId="0" applyNumberFormat="1" applyBorder="1"/>
    <xf numFmtId="0" fontId="0" fillId="9" borderId="2" xfId="0" applyFont="1" applyFill="1" applyBorder="1" applyAlignment="1">
      <alignment horizontal="center"/>
    </xf>
    <xf numFmtId="44" fontId="0" fillId="0" borderId="2" xfId="7" applyFont="1" applyBorder="1"/>
    <xf numFmtId="0" fontId="0" fillId="8" borderId="0" xfId="0" applyFont="1" applyFill="1"/>
    <xf numFmtId="0" fontId="0" fillId="5" borderId="0" xfId="0" applyFont="1" applyFill="1"/>
    <xf numFmtId="0" fontId="0" fillId="7" borderId="0" xfId="0" applyFont="1" applyFill="1"/>
    <xf numFmtId="0" fontId="13" fillId="7" borderId="3" xfId="1" applyFont="1" applyFill="1" applyBorder="1" applyAlignment="1">
      <alignment horizontal="left"/>
    </xf>
    <xf numFmtId="0" fontId="10" fillId="7" borderId="0" xfId="0" applyFont="1" applyFill="1"/>
    <xf numFmtId="164" fontId="13" fillId="10" borderId="2" xfId="0" applyNumberFormat="1" applyFont="1" applyFill="1" applyBorder="1" applyAlignment="1">
      <alignment horizontal="center" vertical="center"/>
    </xf>
    <xf numFmtId="0" fontId="0" fillId="9" borderId="2" xfId="0" applyFont="1" applyFill="1" applyBorder="1" applyAlignment="1">
      <alignment horizontal="center" vertical="center"/>
    </xf>
    <xf numFmtId="0" fontId="0" fillId="9" borderId="2" xfId="0" applyFont="1" applyFill="1" applyBorder="1" applyAlignment="1">
      <alignment horizontal="center" vertical="center" wrapText="1"/>
    </xf>
    <xf numFmtId="165" fontId="0" fillId="0" borderId="2" xfId="7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165" fontId="14" fillId="8" borderId="0" xfId="0" applyNumberFormat="1" applyFont="1" applyFill="1"/>
    <xf numFmtId="0" fontId="14" fillId="0" borderId="0" xfId="0" applyFont="1" applyAlignment="1">
      <alignment wrapText="1"/>
    </xf>
    <xf numFmtId="0" fontId="15" fillId="3" borderId="1" xfId="1" applyFont="1" applyFill="1" applyBorder="1" applyAlignment="1" applyProtection="1">
      <alignment horizontal="center" vertical="center" wrapText="1"/>
      <protection locked="0"/>
    </xf>
    <xf numFmtId="49" fontId="1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3" borderId="6" xfId="1" applyFont="1" applyFill="1" applyBorder="1" applyAlignment="1" applyProtection="1">
      <alignment horizontal="center" vertical="center" wrapText="1"/>
      <protection locked="0"/>
    </xf>
    <xf numFmtId="43" fontId="15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1" applyFont="1" applyBorder="1" applyAlignment="1">
      <alignment horizontal="center"/>
    </xf>
    <xf numFmtId="49" fontId="15" fillId="7" borderId="3" xfId="1" applyNumberFormat="1" applyFont="1" applyFill="1" applyBorder="1" applyAlignment="1" applyProtection="1">
      <alignment horizontal="left" vertical="center" wrapText="1"/>
      <protection locked="0"/>
    </xf>
    <xf numFmtId="49" fontId="15" fillId="7" borderId="7" xfId="1" applyNumberFormat="1" applyFont="1" applyFill="1" applyBorder="1" applyAlignment="1" applyProtection="1">
      <alignment horizontal="left" vertical="center" wrapText="1"/>
      <protection locked="0"/>
    </xf>
    <xf numFmtId="49" fontId="15" fillId="7" borderId="8" xfId="1" applyNumberFormat="1" applyFont="1" applyFill="1" applyBorder="1" applyAlignment="1" applyProtection="1">
      <alignment horizontal="left" vertical="center" wrapText="1"/>
      <protection locked="0"/>
    </xf>
    <xf numFmtId="49" fontId="13" fillId="7" borderId="3" xfId="1" applyNumberFormat="1" applyFont="1" applyFill="1" applyBorder="1" applyAlignment="1" applyProtection="1">
      <alignment horizontal="left" vertical="center" wrapText="1"/>
      <protection locked="0"/>
    </xf>
    <xf numFmtId="49" fontId="13" fillId="7" borderId="7" xfId="1" applyNumberFormat="1" applyFont="1" applyFill="1" applyBorder="1" applyAlignment="1" applyProtection="1">
      <alignment horizontal="left" vertical="center" wrapText="1"/>
      <protection locked="0"/>
    </xf>
    <xf numFmtId="49" fontId="13" fillId="7" borderId="8" xfId="1" applyNumberFormat="1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9" xfId="0" applyFont="1" applyBorder="1" applyAlignment="1">
      <alignment horizontal="center"/>
    </xf>
    <xf numFmtId="0" fontId="19" fillId="0" borderId="0" xfId="0" applyFont="1" applyAlignment="1">
      <alignment horizontal="center"/>
    </xf>
  </cellXfs>
  <cellStyles count="8">
    <cellStyle name="Millares 3" xfId="5"/>
    <cellStyle name="Moneda" xfId="7" builtinId="4"/>
    <cellStyle name="Moneda 2" xfId="4"/>
    <cellStyle name="Moneda 5" xfId="2"/>
    <cellStyle name="Normal" xfId="0" builtinId="0"/>
    <cellStyle name="Normal 16 2" xfId="6"/>
    <cellStyle name="Normal 17" xfId="1"/>
    <cellStyle name="Normal 4 2" xfId="3"/>
  </cellStyles>
  <dxfs count="0"/>
  <tableStyles count="0" defaultTableStyle="TableStyleMedium2" defaultPivotStyle="PivotStyleLight16"/>
  <colors>
    <mruColors>
      <color rgb="FFFF0000"/>
      <color rgb="FF02E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microsoft.com/office/2017/10/relationships/person" Target="persons/person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0</xdr:rowOff>
    </xdr:from>
    <xdr:to>
      <xdr:col>7</xdr:col>
      <xdr:colOff>553210</xdr:colOff>
      <xdr:row>4</xdr:row>
      <xdr:rowOff>121228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36" y="0"/>
          <a:ext cx="2562119" cy="21994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America%20Encinas\AppData\Roaming\Microsoft\Excel\PT%20Gastos%20x%20partida%20pp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B3" t="str">
            <v xml:space="preserve"> PARTIDA PRESUPUESTAL</v>
          </cell>
          <cell r="C3" t="str">
            <v>DESCRIPCION</v>
          </cell>
          <cell r="D3" t="str">
            <v>PRESUPUESTO AUTORIZADO</v>
          </cell>
          <cell r="E3">
            <v>0</v>
          </cell>
          <cell r="F3">
            <v>0</v>
          </cell>
          <cell r="G3">
            <v>0</v>
          </cell>
          <cell r="H3" t="str">
            <v>COMPROMETIDO</v>
          </cell>
          <cell r="I3" t="str">
            <v>DEVENGADO</v>
          </cell>
          <cell r="J3" t="str">
            <v>EJERCIDO</v>
          </cell>
          <cell r="K3" t="str">
            <v>PAGADO</v>
          </cell>
          <cell r="L3" t="str">
            <v>DISPONIBLE P Comprometer</v>
          </cell>
          <cell r="M3" t="str">
            <v>CREDITO DISPONIBLE</v>
          </cell>
        </row>
        <row r="4">
          <cell r="B4">
            <v>0</v>
          </cell>
          <cell r="C4">
            <v>0</v>
          </cell>
          <cell r="D4" t="str">
            <v>APROBADO</v>
          </cell>
          <cell r="E4" t="str">
            <v>AMPLIACIONES</v>
          </cell>
          <cell r="F4" t="str">
            <v>DEDUCCIONES</v>
          </cell>
          <cell r="G4" t="str">
            <v>MODIFICADO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1000</v>
          </cell>
          <cell r="C5" t="str">
            <v>SERVICIOS PERSONALES</v>
          </cell>
          <cell r="D5">
            <v>21474408.129999995</v>
          </cell>
          <cell r="E5">
            <v>0</v>
          </cell>
          <cell r="F5">
            <v>0</v>
          </cell>
          <cell r="G5">
            <v>21474408.129999995</v>
          </cell>
          <cell r="H5">
            <v>20532256.680000003</v>
          </cell>
          <cell r="I5">
            <v>20532256.680000003</v>
          </cell>
          <cell r="J5">
            <v>20532256.680000003</v>
          </cell>
          <cell r="K5">
            <v>20532256.680000003</v>
          </cell>
          <cell r="L5">
            <v>942151.45000000019</v>
          </cell>
          <cell r="M5">
            <v>942151.45000000019</v>
          </cell>
        </row>
        <row r="6">
          <cell r="B6" t="str">
            <v>11301</v>
          </cell>
          <cell r="C6" t="str">
            <v>Sueldos</v>
          </cell>
          <cell r="D6">
            <v>5444965.6600000001</v>
          </cell>
          <cell r="E6">
            <v>0</v>
          </cell>
          <cell r="F6">
            <v>0</v>
          </cell>
          <cell r="G6">
            <v>5444965.6600000001</v>
          </cell>
          <cell r="H6">
            <v>5349218.26</v>
          </cell>
          <cell r="I6">
            <v>5349218.26</v>
          </cell>
          <cell r="J6">
            <v>5349218.26</v>
          </cell>
          <cell r="K6">
            <v>5349218.26</v>
          </cell>
          <cell r="L6">
            <v>95747.400000000373</v>
          </cell>
          <cell r="M6">
            <v>95747.400000000373</v>
          </cell>
        </row>
        <row r="7">
          <cell r="B7" t="str">
            <v>11303</v>
          </cell>
          <cell r="C7" t="str">
            <v>Remuneraciones Diversas</v>
          </cell>
          <cell r="D7">
            <v>1804239.54</v>
          </cell>
          <cell r="E7">
            <v>0</v>
          </cell>
          <cell r="F7">
            <v>0</v>
          </cell>
          <cell r="G7">
            <v>1804239.54</v>
          </cell>
          <cell r="H7">
            <v>1718192.7000000007</v>
          </cell>
          <cell r="I7">
            <v>1718192.7000000007</v>
          </cell>
          <cell r="J7">
            <v>1718192.7000000007</v>
          </cell>
          <cell r="K7">
            <v>1718192.7000000007</v>
          </cell>
          <cell r="L7">
            <v>86046.839999999385</v>
          </cell>
          <cell r="M7">
            <v>86046.839999999385</v>
          </cell>
        </row>
        <row r="8">
          <cell r="B8" t="str">
            <v>11305</v>
          </cell>
          <cell r="C8" t="str">
            <v>Compensaciones por Riesgos Profesionales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11306</v>
          </cell>
          <cell r="C9" t="str">
            <v>Riesgo Laboral</v>
          </cell>
          <cell r="D9">
            <v>4423021.57</v>
          </cell>
          <cell r="E9">
            <v>0</v>
          </cell>
          <cell r="F9">
            <v>0</v>
          </cell>
          <cell r="G9">
            <v>4423021.57</v>
          </cell>
          <cell r="H9">
            <v>5656271.3399999999</v>
          </cell>
          <cell r="I9">
            <v>5656271.3399999999</v>
          </cell>
          <cell r="J9">
            <v>5656271.3399999999</v>
          </cell>
          <cell r="K9">
            <v>5656271.3399999999</v>
          </cell>
          <cell r="L9">
            <v>-1233249.7699999996</v>
          </cell>
          <cell r="M9">
            <v>-1233249.7699999996</v>
          </cell>
        </row>
        <row r="10">
          <cell r="B10" t="str">
            <v>11307</v>
          </cell>
          <cell r="C10" t="str">
            <v>Ayuda Para Habitación</v>
          </cell>
          <cell r="D10">
            <v>1125296.6499999999</v>
          </cell>
          <cell r="E10">
            <v>0</v>
          </cell>
          <cell r="F10">
            <v>0</v>
          </cell>
          <cell r="G10">
            <v>1125296.6499999999</v>
          </cell>
          <cell r="H10">
            <v>1013033.58</v>
          </cell>
          <cell r="I10">
            <v>1013033.58</v>
          </cell>
          <cell r="J10">
            <v>1013033.58</v>
          </cell>
          <cell r="K10">
            <v>1013033.58</v>
          </cell>
          <cell r="L10">
            <v>112263.06999999995</v>
          </cell>
          <cell r="M10">
            <v>112263.06999999995</v>
          </cell>
        </row>
        <row r="11">
          <cell r="B11" t="str">
            <v>11310</v>
          </cell>
          <cell r="C11" t="str">
            <v>Ayuda Energía Electrica</v>
          </cell>
          <cell r="D11">
            <v>750198.79</v>
          </cell>
          <cell r="E11">
            <v>0</v>
          </cell>
          <cell r="F11">
            <v>0</v>
          </cell>
          <cell r="G11">
            <v>750198.79</v>
          </cell>
          <cell r="H11">
            <v>675356.80999999994</v>
          </cell>
          <cell r="I11">
            <v>675356.80999999994</v>
          </cell>
          <cell r="J11">
            <v>675356.80999999994</v>
          </cell>
          <cell r="K11">
            <v>675356.80999999994</v>
          </cell>
          <cell r="L11">
            <v>74841.980000000098</v>
          </cell>
          <cell r="M11">
            <v>74841.980000000098</v>
          </cell>
        </row>
        <row r="12">
          <cell r="B12" t="str">
            <v>13101</v>
          </cell>
          <cell r="C12" t="str">
            <v>Primas y Acred por Años de Servicio Eftvo Prestado</v>
          </cell>
          <cell r="D12">
            <v>175274.27</v>
          </cell>
          <cell r="E12">
            <v>0</v>
          </cell>
          <cell r="F12">
            <v>0</v>
          </cell>
          <cell r="G12">
            <v>175274.27</v>
          </cell>
          <cell r="H12">
            <v>55039.150000000009</v>
          </cell>
          <cell r="I12">
            <v>55039.150000000009</v>
          </cell>
          <cell r="J12">
            <v>55039.150000000009</v>
          </cell>
          <cell r="K12">
            <v>55039.150000000009</v>
          </cell>
          <cell r="L12">
            <v>120235.11999999998</v>
          </cell>
          <cell r="M12">
            <v>120235.11999999998</v>
          </cell>
        </row>
        <row r="13">
          <cell r="B13" t="str">
            <v>13201</v>
          </cell>
          <cell r="C13" t="str">
            <v>Prima Vacacional</v>
          </cell>
          <cell r="D13">
            <v>589735.42000000004</v>
          </cell>
          <cell r="E13">
            <v>0</v>
          </cell>
          <cell r="F13">
            <v>0</v>
          </cell>
          <cell r="G13">
            <v>589735.42000000004</v>
          </cell>
          <cell r="H13">
            <v>95431.53</v>
          </cell>
          <cell r="I13">
            <v>95431.53</v>
          </cell>
          <cell r="J13">
            <v>95431.53</v>
          </cell>
          <cell r="K13">
            <v>95431.53</v>
          </cell>
          <cell r="L13">
            <v>494303.89</v>
          </cell>
          <cell r="M13">
            <v>494303.89</v>
          </cell>
        </row>
        <row r="14">
          <cell r="B14" t="str">
            <v>13202</v>
          </cell>
          <cell r="C14" t="str">
            <v>Gratificaciones por Fin de Año</v>
          </cell>
          <cell r="D14">
            <v>1360110.87</v>
          </cell>
          <cell r="E14">
            <v>0</v>
          </cell>
          <cell r="F14">
            <v>0</v>
          </cell>
          <cell r="G14">
            <v>1360110.87</v>
          </cell>
          <cell r="H14">
            <v>200040.58000000002</v>
          </cell>
          <cell r="I14">
            <v>200040.58000000002</v>
          </cell>
          <cell r="J14">
            <v>200040.58000000002</v>
          </cell>
          <cell r="K14">
            <v>200040.58000000002</v>
          </cell>
          <cell r="L14">
            <v>1160070.29</v>
          </cell>
          <cell r="M14">
            <v>1160070.29</v>
          </cell>
        </row>
        <row r="15">
          <cell r="B15" t="str">
            <v>13203</v>
          </cell>
          <cell r="C15" t="str">
            <v>Compensaciones por Ajuste de Calendario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13204</v>
          </cell>
          <cell r="C16" t="str">
            <v>Compensacion por Bono Navideño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13403</v>
          </cell>
          <cell r="C17" t="str">
            <v>Estimulos al Personal de Confianza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14101</v>
          </cell>
          <cell r="C18" t="str">
            <v>Cuotas por Servicio Medico del Isssteson</v>
          </cell>
          <cell r="D18">
            <v>902295.22</v>
          </cell>
          <cell r="E18">
            <v>0</v>
          </cell>
          <cell r="F18">
            <v>0</v>
          </cell>
          <cell r="G18">
            <v>902295.22</v>
          </cell>
          <cell r="H18">
            <v>962407.8</v>
          </cell>
          <cell r="I18">
            <v>962407.8</v>
          </cell>
          <cell r="J18">
            <v>962407.8</v>
          </cell>
          <cell r="K18">
            <v>962407.8</v>
          </cell>
          <cell r="L18">
            <v>-60112.580000000075</v>
          </cell>
          <cell r="M18">
            <v>-60112.580000000075</v>
          </cell>
        </row>
        <row r="19">
          <cell r="B19" t="str">
            <v>14102</v>
          </cell>
          <cell r="C19" t="str">
            <v>Cuotas por Seguro de Vida Isssteson</v>
          </cell>
          <cell r="D19">
            <v>95.76</v>
          </cell>
          <cell r="E19">
            <v>0</v>
          </cell>
          <cell r="F19">
            <v>0</v>
          </cell>
          <cell r="G19">
            <v>95.76</v>
          </cell>
          <cell r="H19">
            <v>93.499999999999986</v>
          </cell>
          <cell r="I19">
            <v>93.499999999999986</v>
          </cell>
          <cell r="J19">
            <v>93.499999999999986</v>
          </cell>
          <cell r="K19">
            <v>93.499999999999986</v>
          </cell>
          <cell r="L19">
            <v>2.2600000000000193</v>
          </cell>
          <cell r="M19">
            <v>2.2600000000000193</v>
          </cell>
        </row>
        <row r="20">
          <cell r="B20" t="str">
            <v>14103</v>
          </cell>
          <cell r="C20" t="str">
            <v>Cuotas por Seguro de Retiro al Isssteson</v>
          </cell>
          <cell r="D20">
            <v>1486.84</v>
          </cell>
          <cell r="E20">
            <v>0</v>
          </cell>
          <cell r="F20">
            <v>0</v>
          </cell>
          <cell r="G20">
            <v>1486.84</v>
          </cell>
          <cell r="H20">
            <v>1436.96</v>
          </cell>
          <cell r="I20">
            <v>1436.96</v>
          </cell>
          <cell r="J20">
            <v>1436.96</v>
          </cell>
          <cell r="K20">
            <v>1436.96</v>
          </cell>
          <cell r="L20">
            <v>49.879999999999882</v>
          </cell>
          <cell r="M20">
            <v>49.879999999999882</v>
          </cell>
        </row>
        <row r="21">
          <cell r="B21" t="str">
            <v>14104</v>
          </cell>
          <cell r="C21" t="str">
            <v>Asignaciones para Prestamos a Corto Plazo</v>
          </cell>
          <cell r="D21">
            <v>53076.19</v>
          </cell>
          <cell r="E21">
            <v>0</v>
          </cell>
          <cell r="F21">
            <v>0</v>
          </cell>
          <cell r="G21">
            <v>53076.19</v>
          </cell>
          <cell r="H21">
            <v>49175.920000000006</v>
          </cell>
          <cell r="I21">
            <v>49175.920000000006</v>
          </cell>
          <cell r="J21">
            <v>49175.920000000006</v>
          </cell>
          <cell r="K21">
            <v>49175.920000000006</v>
          </cell>
          <cell r="L21">
            <v>3900.2699999999968</v>
          </cell>
          <cell r="M21">
            <v>3900.2699999999968</v>
          </cell>
        </row>
        <row r="22">
          <cell r="B22" t="str">
            <v>14105</v>
          </cell>
          <cell r="C22" t="str">
            <v>Asignaciones para Prestamos Prendarios</v>
          </cell>
          <cell r="D22">
            <v>53076.19</v>
          </cell>
          <cell r="E22">
            <v>0</v>
          </cell>
          <cell r="F22">
            <v>0</v>
          </cell>
          <cell r="G22">
            <v>53076.19</v>
          </cell>
          <cell r="H22">
            <v>49175.920000000006</v>
          </cell>
          <cell r="I22">
            <v>49175.920000000006</v>
          </cell>
          <cell r="J22">
            <v>49175.920000000006</v>
          </cell>
          <cell r="K22">
            <v>49175.920000000006</v>
          </cell>
          <cell r="L22">
            <v>3900.2699999999968</v>
          </cell>
          <cell r="M22">
            <v>3900.2699999999968</v>
          </cell>
        </row>
        <row r="23">
          <cell r="B23" t="str">
            <v>14106</v>
          </cell>
          <cell r="C23" t="str">
            <v>Otras prestaciones de Seguridad Social</v>
          </cell>
          <cell r="D23">
            <v>318457.13</v>
          </cell>
          <cell r="E23">
            <v>0</v>
          </cell>
          <cell r="F23">
            <v>0</v>
          </cell>
          <cell r="G23">
            <v>318457.13</v>
          </cell>
          <cell r="H23">
            <v>245894.48</v>
          </cell>
          <cell r="I23">
            <v>245894.48</v>
          </cell>
          <cell r="J23">
            <v>245894.48</v>
          </cell>
          <cell r="K23">
            <v>245894.48</v>
          </cell>
          <cell r="L23">
            <v>72562.649999999994</v>
          </cell>
          <cell r="M23">
            <v>72562.649999999994</v>
          </cell>
        </row>
        <row r="24">
          <cell r="B24" t="str">
            <v>14107</v>
          </cell>
          <cell r="C24" t="str">
            <v>Cuotas p/Infraestructura,Equipamiento y Mantto Hos</v>
          </cell>
          <cell r="D24">
            <v>106152.39</v>
          </cell>
          <cell r="E24">
            <v>0</v>
          </cell>
          <cell r="F24">
            <v>0</v>
          </cell>
          <cell r="G24">
            <v>106152.39</v>
          </cell>
          <cell r="H24">
            <v>98354.08</v>
          </cell>
          <cell r="I24">
            <v>98354.08</v>
          </cell>
          <cell r="J24">
            <v>98354.08</v>
          </cell>
          <cell r="K24">
            <v>98354.08</v>
          </cell>
          <cell r="L24">
            <v>7798.3099999999977</v>
          </cell>
          <cell r="M24">
            <v>7798.3099999999977</v>
          </cell>
        </row>
        <row r="25">
          <cell r="B25" t="str">
            <v>14201</v>
          </cell>
          <cell r="C25" t="str">
            <v>Cuotas al Fovisssteson</v>
          </cell>
          <cell r="D25">
            <v>424609.5</v>
          </cell>
          <cell r="E25">
            <v>0</v>
          </cell>
          <cell r="F25">
            <v>0</v>
          </cell>
          <cell r="G25">
            <v>424609.5</v>
          </cell>
          <cell r="H25">
            <v>393432.23</v>
          </cell>
          <cell r="I25">
            <v>393432.23</v>
          </cell>
          <cell r="J25">
            <v>393432.23</v>
          </cell>
          <cell r="K25">
            <v>393432.23</v>
          </cell>
          <cell r="L25">
            <v>31177.270000000019</v>
          </cell>
          <cell r="M25">
            <v>31177.270000000019</v>
          </cell>
        </row>
        <row r="26">
          <cell r="B26" t="str">
            <v>14301</v>
          </cell>
          <cell r="C26" t="str">
            <v>Pagas de Defuncion,Pensiones y Jubilaciones</v>
          </cell>
          <cell r="D26">
            <v>1804590.42</v>
          </cell>
          <cell r="E26">
            <v>0</v>
          </cell>
          <cell r="F26">
            <v>0</v>
          </cell>
          <cell r="G26">
            <v>1804590.42</v>
          </cell>
          <cell r="H26">
            <v>1721269.73</v>
          </cell>
          <cell r="I26">
            <v>1721269.73</v>
          </cell>
          <cell r="J26">
            <v>1721269.73</v>
          </cell>
          <cell r="K26">
            <v>1721269.73</v>
          </cell>
          <cell r="L26">
            <v>83320.689999999944</v>
          </cell>
          <cell r="M26">
            <v>83320.689999999944</v>
          </cell>
        </row>
        <row r="27">
          <cell r="B27" t="str">
            <v>17102</v>
          </cell>
          <cell r="C27" t="str">
            <v>Estimulos al Personal</v>
          </cell>
          <cell r="D27">
            <v>2137725.7200000002</v>
          </cell>
          <cell r="E27">
            <v>0</v>
          </cell>
          <cell r="F27">
            <v>0</v>
          </cell>
          <cell r="G27">
            <v>2137725.7200000002</v>
          </cell>
          <cell r="H27">
            <v>2248432.1100000003</v>
          </cell>
          <cell r="I27">
            <v>2248432.1100000003</v>
          </cell>
          <cell r="J27">
            <v>2248432.1100000003</v>
          </cell>
          <cell r="K27">
            <v>2248432.1100000003</v>
          </cell>
          <cell r="L27">
            <v>-110706.39000000013</v>
          </cell>
          <cell r="M27">
            <v>-110706.39000000013</v>
          </cell>
        </row>
        <row r="28">
          <cell r="B28">
            <v>2000</v>
          </cell>
          <cell r="C28" t="str">
            <v>MATERIALES Y SUMINISTROS</v>
          </cell>
          <cell r="D28">
            <v>1586500.06</v>
          </cell>
          <cell r="E28">
            <v>110000</v>
          </cell>
          <cell r="F28">
            <v>110000</v>
          </cell>
          <cell r="G28">
            <v>1586500.06</v>
          </cell>
          <cell r="H28">
            <v>880286.3</v>
          </cell>
          <cell r="I28">
            <v>880286.3</v>
          </cell>
          <cell r="J28">
            <v>880286.3</v>
          </cell>
          <cell r="K28">
            <v>880286.3</v>
          </cell>
          <cell r="L28">
            <v>706213.76</v>
          </cell>
          <cell r="M28">
            <v>706213.76</v>
          </cell>
        </row>
        <row r="29">
          <cell r="B29" t="str">
            <v>21101</v>
          </cell>
          <cell r="C29" t="str">
            <v>Materiales, utiles y equipos menores de oficina</v>
          </cell>
          <cell r="D29">
            <v>400000</v>
          </cell>
          <cell r="E29">
            <v>0</v>
          </cell>
          <cell r="F29">
            <v>100000</v>
          </cell>
          <cell r="G29">
            <v>300000</v>
          </cell>
          <cell r="H29">
            <v>92333.53</v>
          </cell>
          <cell r="I29">
            <v>92333.53</v>
          </cell>
          <cell r="J29">
            <v>92333.53</v>
          </cell>
          <cell r="K29">
            <v>92333.53</v>
          </cell>
          <cell r="L29">
            <v>207666.47</v>
          </cell>
          <cell r="M29">
            <v>207666.47</v>
          </cell>
        </row>
        <row r="30">
          <cell r="B30" t="str">
            <v>21201</v>
          </cell>
          <cell r="C30" t="str">
            <v>Materiales y Utiles de Impresión y Reprodución</v>
          </cell>
          <cell r="D30">
            <v>150000.01</v>
          </cell>
          <cell r="E30">
            <v>0</v>
          </cell>
          <cell r="F30">
            <v>0</v>
          </cell>
          <cell r="G30">
            <v>150000.01</v>
          </cell>
          <cell r="H30">
            <v>127274.48999999999</v>
          </cell>
          <cell r="I30">
            <v>127274.48999999999</v>
          </cell>
          <cell r="J30">
            <v>127274.48999999999</v>
          </cell>
          <cell r="K30">
            <v>127274.48999999999</v>
          </cell>
          <cell r="L30">
            <v>22725.520000000019</v>
          </cell>
          <cell r="M30">
            <v>22725.520000000019</v>
          </cell>
        </row>
        <row r="31">
          <cell r="B31" t="str">
            <v>21501</v>
          </cell>
          <cell r="C31" t="str">
            <v>Material para Información</v>
          </cell>
          <cell r="D31">
            <v>300000</v>
          </cell>
          <cell r="E31">
            <v>100000</v>
          </cell>
          <cell r="F31">
            <v>0</v>
          </cell>
          <cell r="G31">
            <v>400000</v>
          </cell>
          <cell r="H31">
            <v>145976.28</v>
          </cell>
          <cell r="I31">
            <v>145976.28</v>
          </cell>
          <cell r="J31">
            <v>145976.28</v>
          </cell>
          <cell r="K31">
            <v>145976.28</v>
          </cell>
          <cell r="L31">
            <v>254023.72</v>
          </cell>
          <cell r="M31">
            <v>254023.72</v>
          </cell>
        </row>
        <row r="32">
          <cell r="B32" t="str">
            <v>21601</v>
          </cell>
          <cell r="C32" t="str">
            <v>Material de Limpieza</v>
          </cell>
          <cell r="D32">
            <v>10000.01</v>
          </cell>
          <cell r="E32">
            <v>0</v>
          </cell>
          <cell r="F32">
            <v>0</v>
          </cell>
          <cell r="G32">
            <v>10000.01</v>
          </cell>
          <cell r="H32">
            <v>4059.55</v>
          </cell>
          <cell r="I32">
            <v>4059.55</v>
          </cell>
          <cell r="J32">
            <v>4059.55</v>
          </cell>
          <cell r="K32">
            <v>4059.55</v>
          </cell>
          <cell r="L32">
            <v>5940.46</v>
          </cell>
          <cell r="M32">
            <v>5940.46</v>
          </cell>
        </row>
        <row r="33">
          <cell r="B33" t="str">
            <v>21801</v>
          </cell>
          <cell r="C33" t="str">
            <v>Placas, Engomados, Calcomanías y Hologramas</v>
          </cell>
          <cell r="D33">
            <v>10500</v>
          </cell>
          <cell r="E33">
            <v>0</v>
          </cell>
          <cell r="F33">
            <v>0</v>
          </cell>
          <cell r="G33">
            <v>10500</v>
          </cell>
          <cell r="H33">
            <v>10400</v>
          </cell>
          <cell r="I33">
            <v>10400</v>
          </cell>
          <cell r="J33">
            <v>10400</v>
          </cell>
          <cell r="K33">
            <v>10400</v>
          </cell>
          <cell r="L33">
            <v>100</v>
          </cell>
          <cell r="M33">
            <v>100</v>
          </cell>
        </row>
        <row r="34">
          <cell r="B34" t="str">
            <v>22101</v>
          </cell>
          <cell r="C34" t="str">
            <v>Productos Alimenticios p/el Personal en las inst.</v>
          </cell>
          <cell r="D34">
            <v>70000.009999999995</v>
          </cell>
          <cell r="E34">
            <v>10000</v>
          </cell>
          <cell r="F34">
            <v>0</v>
          </cell>
          <cell r="G34">
            <v>80000.009999999995</v>
          </cell>
          <cell r="H34">
            <v>79798.390000000014</v>
          </cell>
          <cell r="I34">
            <v>79798.390000000014</v>
          </cell>
          <cell r="J34">
            <v>79798.390000000014</v>
          </cell>
          <cell r="K34">
            <v>79798.390000000014</v>
          </cell>
          <cell r="L34">
            <v>201.61999999998079</v>
          </cell>
          <cell r="M34">
            <v>201.61999999998079</v>
          </cell>
        </row>
        <row r="35">
          <cell r="B35" t="str">
            <v>22301</v>
          </cell>
          <cell r="C35" t="str">
            <v>Utensilios para el Servicio de Alimentación</v>
          </cell>
          <cell r="D35">
            <v>5000</v>
          </cell>
          <cell r="E35">
            <v>0</v>
          </cell>
          <cell r="F35">
            <v>0</v>
          </cell>
          <cell r="G35">
            <v>5000</v>
          </cell>
          <cell r="H35">
            <v>1533.2800000000002</v>
          </cell>
          <cell r="I35">
            <v>1533.2800000000002</v>
          </cell>
          <cell r="J35">
            <v>1533.2800000000002</v>
          </cell>
          <cell r="K35">
            <v>1533.2800000000002</v>
          </cell>
          <cell r="L35">
            <v>3466.72</v>
          </cell>
          <cell r="M35">
            <v>3466.72</v>
          </cell>
        </row>
        <row r="36">
          <cell r="B36" t="str">
            <v>24101</v>
          </cell>
          <cell r="C36" t="str">
            <v>Productos Minerales NO Métalicos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24501</v>
          </cell>
          <cell r="C37" t="str">
            <v>Vidrioy Productos de Vidrio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24601</v>
          </cell>
          <cell r="C38" t="str">
            <v>Material Eléctrico y Electrónico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24701</v>
          </cell>
          <cell r="C39" t="str">
            <v>Articulos Metálicos para la Construcción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24801</v>
          </cell>
          <cell r="C40" t="str">
            <v>Materiales Complementarios</v>
          </cell>
          <cell r="D40">
            <v>10000.01</v>
          </cell>
          <cell r="E40">
            <v>0</v>
          </cell>
          <cell r="F40">
            <v>10000</v>
          </cell>
          <cell r="G40">
            <v>1.0000000000218279E-2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1.0000000000218279E-2</v>
          </cell>
          <cell r="M40">
            <v>1.0000000000218279E-2</v>
          </cell>
        </row>
        <row r="41">
          <cell r="B41" t="str">
            <v>25301</v>
          </cell>
          <cell r="C41" t="str">
            <v>Medicinas y Productos Farmaceuticos</v>
          </cell>
          <cell r="D41">
            <v>1000</v>
          </cell>
          <cell r="E41">
            <v>0</v>
          </cell>
          <cell r="F41">
            <v>0</v>
          </cell>
          <cell r="G41">
            <v>1000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1000</v>
          </cell>
          <cell r="M41">
            <v>1000</v>
          </cell>
        </row>
        <row r="42">
          <cell r="B42" t="str">
            <v>26101</v>
          </cell>
          <cell r="C42" t="str">
            <v>Combustibles</v>
          </cell>
          <cell r="D42">
            <v>300000</v>
          </cell>
          <cell r="E42">
            <v>0</v>
          </cell>
          <cell r="F42">
            <v>0</v>
          </cell>
          <cell r="G42">
            <v>300000</v>
          </cell>
          <cell r="H42">
            <v>285316.41000000003</v>
          </cell>
          <cell r="I42">
            <v>285316.41000000003</v>
          </cell>
          <cell r="J42">
            <v>285316.41000000003</v>
          </cell>
          <cell r="K42">
            <v>285316.41000000003</v>
          </cell>
          <cell r="L42">
            <v>14683.589999999967</v>
          </cell>
          <cell r="M42">
            <v>14683.589999999967</v>
          </cell>
        </row>
        <row r="43">
          <cell r="B43" t="str">
            <v>27101</v>
          </cell>
          <cell r="C43" t="str">
            <v>Vestuario y Uniformes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29101</v>
          </cell>
          <cell r="C44" t="str">
            <v>Herramientas Menores</v>
          </cell>
          <cell r="D44">
            <v>100000.01</v>
          </cell>
          <cell r="E44">
            <v>0</v>
          </cell>
          <cell r="F44">
            <v>0</v>
          </cell>
          <cell r="G44">
            <v>100000.01</v>
          </cell>
          <cell r="H44">
            <v>48051.619999999995</v>
          </cell>
          <cell r="I44">
            <v>48051.619999999995</v>
          </cell>
          <cell r="J44">
            <v>48051.619999999995</v>
          </cell>
          <cell r="K44">
            <v>48051.619999999995</v>
          </cell>
          <cell r="L44">
            <v>51948.39</v>
          </cell>
          <cell r="M44">
            <v>51948.39</v>
          </cell>
        </row>
        <row r="45">
          <cell r="B45" t="str">
            <v>29401</v>
          </cell>
          <cell r="C45" t="str">
            <v>Refac y accs menores de eq. computo y tec de infor</v>
          </cell>
          <cell r="D45">
            <v>80000</v>
          </cell>
          <cell r="E45">
            <v>0</v>
          </cell>
          <cell r="F45">
            <v>0</v>
          </cell>
          <cell r="G45">
            <v>80000</v>
          </cell>
          <cell r="H45">
            <v>27785.79</v>
          </cell>
          <cell r="I45">
            <v>27785.79</v>
          </cell>
          <cell r="J45">
            <v>27785.79</v>
          </cell>
          <cell r="K45">
            <v>27785.79</v>
          </cell>
          <cell r="L45">
            <v>52214.21</v>
          </cell>
          <cell r="M45">
            <v>52214.21</v>
          </cell>
        </row>
        <row r="46">
          <cell r="B46" t="str">
            <v>29601</v>
          </cell>
          <cell r="C46" t="str">
            <v>Refacc y Accs Menores de Eq Transporte</v>
          </cell>
          <cell r="D46">
            <v>150000.01</v>
          </cell>
          <cell r="E46">
            <v>0</v>
          </cell>
          <cell r="F46">
            <v>0</v>
          </cell>
          <cell r="G46">
            <v>150000.01</v>
          </cell>
          <cell r="H46">
            <v>57756.959999999999</v>
          </cell>
          <cell r="I46">
            <v>57756.959999999999</v>
          </cell>
          <cell r="J46">
            <v>57756.959999999999</v>
          </cell>
          <cell r="K46">
            <v>57756.959999999999</v>
          </cell>
          <cell r="L46">
            <v>92243.050000000017</v>
          </cell>
          <cell r="M46">
            <v>92243.050000000017</v>
          </cell>
        </row>
        <row r="47">
          <cell r="B47">
            <v>3000</v>
          </cell>
          <cell r="C47" t="str">
            <v>SERVICIOS GENERALES</v>
          </cell>
          <cell r="D47">
            <v>39361928.079999991</v>
          </cell>
          <cell r="E47">
            <v>7780447.6299999999</v>
          </cell>
          <cell r="F47">
            <v>697662.67999999993</v>
          </cell>
          <cell r="G47">
            <v>46444713.030000001</v>
          </cell>
          <cell r="H47">
            <v>23067638.18</v>
          </cell>
          <cell r="I47">
            <v>23067638.099999998</v>
          </cell>
          <cell r="J47">
            <v>23067638.099999998</v>
          </cell>
          <cell r="K47">
            <v>23067638.099999998</v>
          </cell>
          <cell r="L47">
            <v>23837474.850000005</v>
          </cell>
          <cell r="M47">
            <v>23837474.930000007</v>
          </cell>
        </row>
        <row r="48">
          <cell r="B48" t="str">
            <v>31101</v>
          </cell>
          <cell r="C48" t="str">
            <v>Energia Electrica</v>
          </cell>
          <cell r="D48">
            <v>1000000</v>
          </cell>
          <cell r="E48">
            <v>0</v>
          </cell>
          <cell r="F48">
            <v>0</v>
          </cell>
          <cell r="G48">
            <v>1000000</v>
          </cell>
          <cell r="H48">
            <v>580035.23</v>
          </cell>
          <cell r="I48">
            <v>580035.23</v>
          </cell>
          <cell r="J48">
            <v>580035.23</v>
          </cell>
          <cell r="K48">
            <v>580035.23</v>
          </cell>
          <cell r="L48">
            <v>419964.77</v>
          </cell>
          <cell r="M48">
            <v>419964.77</v>
          </cell>
        </row>
        <row r="49">
          <cell r="B49" t="str">
            <v>31301</v>
          </cell>
          <cell r="C49" t="str">
            <v>Agua</v>
          </cell>
          <cell r="D49">
            <v>59999.99</v>
          </cell>
          <cell r="E49">
            <v>0</v>
          </cell>
          <cell r="F49">
            <v>0</v>
          </cell>
          <cell r="G49">
            <v>59999.99</v>
          </cell>
          <cell r="H49">
            <v>38910.15</v>
          </cell>
          <cell r="I49">
            <v>38910.15</v>
          </cell>
          <cell r="J49">
            <v>38910.15</v>
          </cell>
          <cell r="K49">
            <v>38910.15</v>
          </cell>
          <cell r="L49">
            <v>21089.839999999997</v>
          </cell>
          <cell r="M49">
            <v>21089.839999999997</v>
          </cell>
        </row>
        <row r="50">
          <cell r="B50" t="str">
            <v>31401</v>
          </cell>
          <cell r="C50" t="str">
            <v>Telefonia Tradicional</v>
          </cell>
          <cell r="D50">
            <v>500000.01</v>
          </cell>
          <cell r="E50">
            <v>0</v>
          </cell>
          <cell r="F50">
            <v>0</v>
          </cell>
          <cell r="G50">
            <v>500000.01</v>
          </cell>
          <cell r="H50">
            <v>376146.74</v>
          </cell>
          <cell r="I50">
            <v>376146.74</v>
          </cell>
          <cell r="J50">
            <v>376146.74</v>
          </cell>
          <cell r="K50">
            <v>376146.74</v>
          </cell>
          <cell r="L50">
            <v>123853.27000000002</v>
          </cell>
          <cell r="M50">
            <v>123853.27000000002</v>
          </cell>
        </row>
        <row r="51">
          <cell r="B51" t="str">
            <v>31501</v>
          </cell>
          <cell r="C51" t="str">
            <v>Telefonia Celular</v>
          </cell>
          <cell r="D51">
            <v>150000.01</v>
          </cell>
          <cell r="E51">
            <v>0</v>
          </cell>
          <cell r="F51">
            <v>0</v>
          </cell>
          <cell r="G51">
            <v>150000.01</v>
          </cell>
          <cell r="H51">
            <v>53383</v>
          </cell>
          <cell r="I51">
            <v>53383</v>
          </cell>
          <cell r="J51">
            <v>53383</v>
          </cell>
          <cell r="K51">
            <v>53383</v>
          </cell>
          <cell r="L51">
            <v>96617.010000000009</v>
          </cell>
          <cell r="M51">
            <v>96617.010000000009</v>
          </cell>
        </row>
        <row r="52">
          <cell r="B52" t="str">
            <v>31701</v>
          </cell>
          <cell r="C52" t="str">
            <v>Serv Acceso Internet, Redes y Proces de Informacio</v>
          </cell>
          <cell r="D52">
            <v>25000</v>
          </cell>
          <cell r="E52">
            <v>0</v>
          </cell>
          <cell r="F52">
            <v>0</v>
          </cell>
          <cell r="G52">
            <v>25000</v>
          </cell>
          <cell r="H52">
            <v>9003</v>
          </cell>
          <cell r="I52">
            <v>9003</v>
          </cell>
          <cell r="J52">
            <v>9003</v>
          </cell>
          <cell r="K52">
            <v>9003</v>
          </cell>
          <cell r="L52">
            <v>15997</v>
          </cell>
          <cell r="M52">
            <v>15997</v>
          </cell>
        </row>
        <row r="53">
          <cell r="B53" t="str">
            <v>31801</v>
          </cell>
          <cell r="C53" t="str">
            <v>Servicio Postal</v>
          </cell>
          <cell r="D53">
            <v>200000</v>
          </cell>
          <cell r="E53">
            <v>0</v>
          </cell>
          <cell r="F53">
            <v>0</v>
          </cell>
          <cell r="G53">
            <v>200000</v>
          </cell>
          <cell r="H53">
            <v>89020.529999999984</v>
          </cell>
          <cell r="I53">
            <v>89020.529999999984</v>
          </cell>
          <cell r="J53">
            <v>89020.529999999984</v>
          </cell>
          <cell r="K53">
            <v>89020.529999999984</v>
          </cell>
          <cell r="L53">
            <v>110979.47000000002</v>
          </cell>
          <cell r="M53">
            <v>110979.47000000002</v>
          </cell>
        </row>
        <row r="54">
          <cell r="B54" t="str">
            <v>32201</v>
          </cell>
          <cell r="C54" t="str">
            <v>Arrendamiento de Edificios</v>
          </cell>
          <cell r="D54">
            <v>2300500.0099999998</v>
          </cell>
          <cell r="E54">
            <v>0</v>
          </cell>
          <cell r="F54">
            <v>0</v>
          </cell>
          <cell r="G54">
            <v>2300500.0099999998</v>
          </cell>
          <cell r="H54">
            <v>2154408.19</v>
          </cell>
          <cell r="I54">
            <v>2154408.11</v>
          </cell>
          <cell r="J54">
            <v>2154408.11</v>
          </cell>
          <cell r="K54">
            <v>2154408.11</v>
          </cell>
          <cell r="L54">
            <v>146091.81999999983</v>
          </cell>
          <cell r="M54">
            <v>146091.89999999991</v>
          </cell>
        </row>
        <row r="55">
          <cell r="B55" t="str">
            <v>32301</v>
          </cell>
          <cell r="C55" t="str">
            <v>Arrendamiento Muebles, Maq y Eqpo</v>
          </cell>
          <cell r="D55">
            <v>100000.01</v>
          </cell>
          <cell r="E55">
            <v>30000</v>
          </cell>
          <cell r="F55">
            <v>0</v>
          </cell>
          <cell r="G55">
            <v>130000.01</v>
          </cell>
          <cell r="H55">
            <v>120765.66</v>
          </cell>
          <cell r="I55">
            <v>120765.66</v>
          </cell>
          <cell r="J55">
            <v>120765.66</v>
          </cell>
          <cell r="K55">
            <v>120765.66</v>
          </cell>
          <cell r="L55">
            <v>9234.3499999999913</v>
          </cell>
          <cell r="M55">
            <v>9234.3499999999913</v>
          </cell>
        </row>
        <row r="56">
          <cell r="B56" t="str">
            <v>32501</v>
          </cell>
          <cell r="C56" t="str">
            <v>Arrendamiento Eqpo de Transporte</v>
          </cell>
          <cell r="D56">
            <v>350000.01</v>
          </cell>
          <cell r="E56">
            <v>0</v>
          </cell>
          <cell r="F56">
            <v>0</v>
          </cell>
          <cell r="G56">
            <v>350000.01</v>
          </cell>
          <cell r="H56">
            <v>141737.60000000001</v>
          </cell>
          <cell r="I56">
            <v>141737.60000000001</v>
          </cell>
          <cell r="J56">
            <v>141737.60000000001</v>
          </cell>
          <cell r="K56">
            <v>141737.60000000001</v>
          </cell>
          <cell r="L56">
            <v>208262.41</v>
          </cell>
          <cell r="M56">
            <v>208262.41</v>
          </cell>
        </row>
        <row r="57">
          <cell r="B57" t="str">
            <v>33101</v>
          </cell>
          <cell r="C57" t="str">
            <v>Servs Legales,de Contabilidad,Auditorias y Relacio</v>
          </cell>
          <cell r="D57">
            <v>1100000</v>
          </cell>
          <cell r="E57">
            <v>0</v>
          </cell>
          <cell r="F57">
            <v>230200</v>
          </cell>
          <cell r="G57">
            <v>869800</v>
          </cell>
          <cell r="H57">
            <v>579054.26</v>
          </cell>
          <cell r="I57">
            <v>579054.26</v>
          </cell>
          <cell r="J57">
            <v>579054.26</v>
          </cell>
          <cell r="K57">
            <v>579054.26</v>
          </cell>
          <cell r="L57">
            <v>751145.74</v>
          </cell>
          <cell r="M57">
            <v>751145.74</v>
          </cell>
        </row>
        <row r="58">
          <cell r="B58">
            <v>33201</v>
          </cell>
          <cell r="C58" t="str">
            <v>Servicios de Diseño, Arquitectura,Ingenieria y Act</v>
          </cell>
          <cell r="D58">
            <v>0</v>
          </cell>
          <cell r="E58">
            <v>230200</v>
          </cell>
          <cell r="F58">
            <v>0</v>
          </cell>
          <cell r="G58">
            <v>230200</v>
          </cell>
          <cell r="H58">
            <v>230190.4</v>
          </cell>
          <cell r="I58">
            <v>230190.4</v>
          </cell>
          <cell r="J58">
            <v>230190.4</v>
          </cell>
          <cell r="K58">
            <v>230190.4</v>
          </cell>
          <cell r="L58">
            <v>9.6000000000058208</v>
          </cell>
          <cell r="M58">
            <v>9.6000000000058208</v>
          </cell>
        </row>
        <row r="59">
          <cell r="B59" t="str">
            <v>33301</v>
          </cell>
          <cell r="C59" t="str">
            <v>Servicos de Informatica</v>
          </cell>
          <cell r="D59">
            <v>25000</v>
          </cell>
          <cell r="E59">
            <v>0</v>
          </cell>
          <cell r="F59">
            <v>0</v>
          </cell>
          <cell r="G59">
            <v>25000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25000</v>
          </cell>
          <cell r="M59">
            <v>25000</v>
          </cell>
        </row>
        <row r="60">
          <cell r="B60" t="str">
            <v>33302</v>
          </cell>
          <cell r="C60" t="str">
            <v>Servicios de Consultoria</v>
          </cell>
          <cell r="D60">
            <v>8000000</v>
          </cell>
          <cell r="E60">
            <v>0</v>
          </cell>
          <cell r="F60">
            <v>0</v>
          </cell>
          <cell r="G60">
            <v>8000000</v>
          </cell>
          <cell r="H60">
            <v>7239864.8200000003</v>
          </cell>
          <cell r="I60">
            <v>7239864.8200000003</v>
          </cell>
          <cell r="J60">
            <v>7239864.8200000003</v>
          </cell>
          <cell r="K60">
            <v>7239864.8200000003</v>
          </cell>
          <cell r="L60">
            <v>760135.1799999997</v>
          </cell>
          <cell r="M60">
            <v>760135.1799999997</v>
          </cell>
        </row>
        <row r="61">
          <cell r="B61" t="str">
            <v>33401</v>
          </cell>
          <cell r="C61" t="str">
            <v>Servicios de Capacitacion</v>
          </cell>
          <cell r="D61">
            <v>10000.01</v>
          </cell>
          <cell r="E61">
            <v>0</v>
          </cell>
          <cell r="F61">
            <v>0</v>
          </cell>
          <cell r="G61">
            <v>10000.01</v>
          </cell>
          <cell r="H61">
            <v>8120</v>
          </cell>
          <cell r="I61">
            <v>8120</v>
          </cell>
          <cell r="J61">
            <v>8120</v>
          </cell>
          <cell r="K61">
            <v>8120</v>
          </cell>
          <cell r="L61">
            <v>1880.0100000000002</v>
          </cell>
          <cell r="M61">
            <v>1880.0100000000002</v>
          </cell>
        </row>
        <row r="62">
          <cell r="B62" t="str">
            <v>33603</v>
          </cell>
          <cell r="C62" t="str">
            <v>Impresiones y Publicaciones Oficiales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33801</v>
          </cell>
          <cell r="C63" t="str">
            <v>Servicio de Vigilancia</v>
          </cell>
          <cell r="D63">
            <v>430000</v>
          </cell>
          <cell r="E63">
            <v>140300</v>
          </cell>
          <cell r="F63">
            <v>0</v>
          </cell>
          <cell r="G63">
            <v>570300</v>
          </cell>
          <cell r="H63">
            <v>570206.92000000004</v>
          </cell>
          <cell r="I63">
            <v>570206.92000000004</v>
          </cell>
          <cell r="J63">
            <v>570206.92000000004</v>
          </cell>
          <cell r="K63">
            <v>570206.92000000004</v>
          </cell>
          <cell r="L63">
            <v>93.07999999995809</v>
          </cell>
          <cell r="M63">
            <v>93.07999999995809</v>
          </cell>
        </row>
        <row r="64">
          <cell r="B64" t="str">
            <v>33901</v>
          </cell>
          <cell r="C64" t="str">
            <v>Servicios, Profesionales, Cientificos y Tenicos In</v>
          </cell>
          <cell r="D64">
            <v>750000</v>
          </cell>
          <cell r="E64">
            <v>117000</v>
          </cell>
          <cell r="F64">
            <v>0</v>
          </cell>
          <cell r="G64">
            <v>867000</v>
          </cell>
          <cell r="H64">
            <v>866876.31</v>
          </cell>
          <cell r="I64">
            <v>866876.31</v>
          </cell>
          <cell r="J64">
            <v>866876.31</v>
          </cell>
          <cell r="K64">
            <v>866876.31</v>
          </cell>
          <cell r="L64">
            <v>123.68999999994412</v>
          </cell>
          <cell r="M64">
            <v>123.68999999994412</v>
          </cell>
        </row>
        <row r="65">
          <cell r="B65" t="str">
            <v>34101</v>
          </cell>
          <cell r="C65" t="str">
            <v>Servicios Financieros y Bancarios</v>
          </cell>
          <cell r="D65">
            <v>10000.01</v>
          </cell>
          <cell r="E65">
            <v>0</v>
          </cell>
          <cell r="F65">
            <v>0</v>
          </cell>
          <cell r="G65">
            <v>10000.01</v>
          </cell>
          <cell r="H65">
            <v>7596.7000000000007</v>
          </cell>
          <cell r="I65">
            <v>7596.7000000000007</v>
          </cell>
          <cell r="J65">
            <v>7596.7000000000007</v>
          </cell>
          <cell r="K65">
            <v>7596.7000000000007</v>
          </cell>
          <cell r="L65">
            <v>2403.3099999999995</v>
          </cell>
          <cell r="M65">
            <v>2403.3099999999995</v>
          </cell>
        </row>
        <row r="66">
          <cell r="B66" t="str">
            <v>34401</v>
          </cell>
          <cell r="C66" t="str">
            <v>Seguros de Responsabilidad Patrimonial y Fianzas</v>
          </cell>
          <cell r="D66">
            <v>350000.01</v>
          </cell>
          <cell r="E66">
            <v>0</v>
          </cell>
          <cell r="F66">
            <v>20000</v>
          </cell>
          <cell r="G66">
            <v>330000.01</v>
          </cell>
          <cell r="H66">
            <v>185330.28999999998</v>
          </cell>
          <cell r="I66">
            <v>185330.28999999998</v>
          </cell>
          <cell r="J66">
            <v>185330.28999999998</v>
          </cell>
          <cell r="K66">
            <v>185330.28999999998</v>
          </cell>
          <cell r="L66">
            <v>144669.72000000003</v>
          </cell>
          <cell r="M66">
            <v>144669.72000000003</v>
          </cell>
        </row>
        <row r="67">
          <cell r="B67" t="str">
            <v>34501</v>
          </cell>
          <cell r="C67" t="str">
            <v>Seguro de Bienes Patrimoniales</v>
          </cell>
          <cell r="D67">
            <v>59999.99</v>
          </cell>
          <cell r="E67">
            <v>27800</v>
          </cell>
          <cell r="F67">
            <v>0</v>
          </cell>
          <cell r="G67">
            <v>87799.989999999991</v>
          </cell>
          <cell r="H67">
            <v>87783.330000000016</v>
          </cell>
          <cell r="I67">
            <v>87783.330000000016</v>
          </cell>
          <cell r="J67">
            <v>87783.330000000016</v>
          </cell>
          <cell r="K67">
            <v>87783.330000000016</v>
          </cell>
          <cell r="L67">
            <v>16.659999999974389</v>
          </cell>
          <cell r="M67">
            <v>16.659999999974389</v>
          </cell>
        </row>
        <row r="68">
          <cell r="B68" t="str">
            <v>34701</v>
          </cell>
          <cell r="C68" t="str">
            <v>Fletes y Maniobras</v>
          </cell>
          <cell r="D68">
            <v>10000.01</v>
          </cell>
          <cell r="E68">
            <v>0</v>
          </cell>
          <cell r="F68">
            <v>0</v>
          </cell>
          <cell r="G68">
            <v>10000.01</v>
          </cell>
          <cell r="H68">
            <v>3480</v>
          </cell>
          <cell r="I68">
            <v>3480</v>
          </cell>
          <cell r="J68">
            <v>3480</v>
          </cell>
          <cell r="K68">
            <v>3480</v>
          </cell>
          <cell r="L68">
            <v>6520.01</v>
          </cell>
          <cell r="M68">
            <v>6520.01</v>
          </cell>
        </row>
        <row r="69">
          <cell r="B69" t="str">
            <v>35101</v>
          </cell>
          <cell r="C69" t="str">
            <v>Mantenimiento y Conservacion de Inmuebles</v>
          </cell>
          <cell r="D69">
            <v>1200000</v>
          </cell>
          <cell r="E69">
            <v>0</v>
          </cell>
          <cell r="F69">
            <v>0</v>
          </cell>
          <cell r="G69">
            <v>1200000</v>
          </cell>
          <cell r="H69">
            <v>910097.28</v>
          </cell>
          <cell r="I69">
            <v>910097.28</v>
          </cell>
          <cell r="J69">
            <v>910097.28</v>
          </cell>
          <cell r="K69">
            <v>910097.28</v>
          </cell>
          <cell r="L69">
            <v>289902.71999999997</v>
          </cell>
          <cell r="M69">
            <v>289902.71999999997</v>
          </cell>
        </row>
        <row r="70">
          <cell r="B70" t="str">
            <v>35201</v>
          </cell>
          <cell r="C70" t="str">
            <v>Mantenimiento y Conservacion de Mob y Eqpo</v>
          </cell>
          <cell r="D70">
            <v>10000.01</v>
          </cell>
          <cell r="E70">
            <v>0</v>
          </cell>
          <cell r="F70">
            <v>0</v>
          </cell>
          <cell r="G70">
            <v>10000.01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10000.01</v>
          </cell>
          <cell r="M70">
            <v>10000.01</v>
          </cell>
        </row>
        <row r="71">
          <cell r="B71" t="str">
            <v>35301</v>
          </cell>
          <cell r="C71" t="str">
            <v>Instalaciones</v>
          </cell>
          <cell r="D71">
            <v>50000</v>
          </cell>
          <cell r="E71">
            <v>0</v>
          </cell>
          <cell r="F71">
            <v>0</v>
          </cell>
          <cell r="G71">
            <v>50000</v>
          </cell>
          <cell r="H71">
            <v>4760.84</v>
          </cell>
          <cell r="I71">
            <v>4760.84</v>
          </cell>
          <cell r="J71">
            <v>4760.84</v>
          </cell>
          <cell r="K71">
            <v>4760.84</v>
          </cell>
          <cell r="L71">
            <v>45239.16</v>
          </cell>
          <cell r="M71">
            <v>45239.16</v>
          </cell>
        </row>
        <row r="72">
          <cell r="B72" t="str">
            <v>35302</v>
          </cell>
          <cell r="C72" t="str">
            <v>Mantto y Conservacion de Bienes Informaticos</v>
          </cell>
          <cell r="D72">
            <v>70000.009999999995</v>
          </cell>
          <cell r="E72">
            <v>15300</v>
          </cell>
          <cell r="F72">
            <v>0</v>
          </cell>
          <cell r="G72">
            <v>85300.01</v>
          </cell>
          <cell r="H72">
            <v>85289.489999999991</v>
          </cell>
          <cell r="I72">
            <v>85289.489999999991</v>
          </cell>
          <cell r="J72">
            <v>85289.489999999991</v>
          </cell>
          <cell r="K72">
            <v>85289.489999999991</v>
          </cell>
          <cell r="L72">
            <v>10.520000000004075</v>
          </cell>
          <cell r="M72">
            <v>10.520000000004075</v>
          </cell>
        </row>
        <row r="73">
          <cell r="B73" t="str">
            <v>35501</v>
          </cell>
          <cell r="C73" t="str">
            <v>Mantto y Conservacion Eqpo de Transporte</v>
          </cell>
          <cell r="D73">
            <v>250000</v>
          </cell>
          <cell r="E73">
            <v>0</v>
          </cell>
          <cell r="F73">
            <v>0</v>
          </cell>
          <cell r="G73">
            <v>250000</v>
          </cell>
          <cell r="H73">
            <v>87996.299999999988</v>
          </cell>
          <cell r="I73">
            <v>87996.299999999988</v>
          </cell>
          <cell r="J73">
            <v>87996.299999999988</v>
          </cell>
          <cell r="K73">
            <v>87996.299999999988</v>
          </cell>
          <cell r="L73">
            <v>162003.70000000001</v>
          </cell>
          <cell r="M73">
            <v>162003.70000000001</v>
          </cell>
        </row>
        <row r="74">
          <cell r="B74" t="str">
            <v>35701</v>
          </cell>
          <cell r="C74" t="str">
            <v>Mantenimiento y Conservacion de Maq y Eqpo</v>
          </cell>
          <cell r="D74">
            <v>59999.99</v>
          </cell>
          <cell r="E74">
            <v>0</v>
          </cell>
          <cell r="F74">
            <v>0</v>
          </cell>
          <cell r="G74">
            <v>59999.99</v>
          </cell>
          <cell r="H74">
            <v>50291.519999999997</v>
          </cell>
          <cell r="I74">
            <v>50291.519999999997</v>
          </cell>
          <cell r="J74">
            <v>50291.519999999997</v>
          </cell>
          <cell r="K74">
            <v>50291.519999999997</v>
          </cell>
          <cell r="L74">
            <v>9708.4700000000012</v>
          </cell>
          <cell r="M74">
            <v>9708.4700000000012</v>
          </cell>
        </row>
        <row r="75">
          <cell r="B75" t="str">
            <v>35901</v>
          </cell>
          <cell r="C75" t="str">
            <v>Servicios de Jardineria y Fumigacion</v>
          </cell>
          <cell r="D75">
            <v>90000</v>
          </cell>
          <cell r="E75">
            <v>0</v>
          </cell>
          <cell r="F75">
            <v>0</v>
          </cell>
          <cell r="G75">
            <v>90000</v>
          </cell>
          <cell r="H75">
            <v>80959.710000000006</v>
          </cell>
          <cell r="I75">
            <v>80959.709999999992</v>
          </cell>
          <cell r="J75">
            <v>80959.709999999992</v>
          </cell>
          <cell r="K75">
            <v>80959.709999999992</v>
          </cell>
          <cell r="L75">
            <v>9040.2899999999936</v>
          </cell>
          <cell r="M75">
            <v>9040.2900000000081</v>
          </cell>
        </row>
        <row r="76">
          <cell r="B76" t="str">
            <v>36101</v>
          </cell>
          <cell r="C76" t="str">
            <v>Difusion por Radio,TV y otros Medios de Mensajes s</v>
          </cell>
          <cell r="D76">
            <v>9999999.9900000002</v>
          </cell>
          <cell r="E76">
            <v>906118.88</v>
          </cell>
          <cell r="F76">
            <v>0</v>
          </cell>
          <cell r="G76">
            <v>10906118.870000001</v>
          </cell>
          <cell r="H76">
            <v>906118.86</v>
          </cell>
          <cell r="I76">
            <v>906118.86</v>
          </cell>
          <cell r="J76">
            <v>906118.86</v>
          </cell>
          <cell r="K76">
            <v>906118.86</v>
          </cell>
          <cell r="L76">
            <v>10000000.010000002</v>
          </cell>
          <cell r="M76">
            <v>10000000.010000002</v>
          </cell>
        </row>
        <row r="77">
          <cell r="B77" t="str">
            <v>36201</v>
          </cell>
          <cell r="C77" t="str">
            <v>Difusion por Radio,TV y Otros Medios de Mensajes C</v>
          </cell>
          <cell r="D77">
            <v>500000.01</v>
          </cell>
          <cell r="E77">
            <v>0</v>
          </cell>
          <cell r="F77">
            <v>105000</v>
          </cell>
          <cell r="G77">
            <v>395000.01</v>
          </cell>
          <cell r="H77">
            <v>70365.600000000006</v>
          </cell>
          <cell r="I77">
            <v>70365.600000000006</v>
          </cell>
          <cell r="J77">
            <v>70365.600000000006</v>
          </cell>
          <cell r="K77">
            <v>70365.600000000006</v>
          </cell>
          <cell r="L77">
            <v>324634.41000000003</v>
          </cell>
          <cell r="M77">
            <v>324634.41000000003</v>
          </cell>
        </row>
        <row r="78">
          <cell r="B78" t="str">
            <v>37101</v>
          </cell>
          <cell r="C78" t="str">
            <v>Pasajes Aereos</v>
          </cell>
          <cell r="D78">
            <v>3500000</v>
          </cell>
          <cell r="E78">
            <v>0</v>
          </cell>
          <cell r="F78">
            <v>0</v>
          </cell>
          <cell r="G78">
            <v>3500000</v>
          </cell>
          <cell r="H78">
            <v>2930557</v>
          </cell>
          <cell r="I78">
            <v>2930557</v>
          </cell>
          <cell r="J78">
            <v>2930557</v>
          </cell>
          <cell r="K78">
            <v>2930557</v>
          </cell>
          <cell r="L78">
            <v>569443</v>
          </cell>
          <cell r="M78">
            <v>569443</v>
          </cell>
        </row>
        <row r="79">
          <cell r="B79" t="str">
            <v>37201</v>
          </cell>
          <cell r="C79" t="str">
            <v>Pasajes Terrestres</v>
          </cell>
          <cell r="D79">
            <v>56428</v>
          </cell>
          <cell r="E79">
            <v>90000</v>
          </cell>
          <cell r="F79">
            <v>0</v>
          </cell>
          <cell r="G79">
            <v>146428</v>
          </cell>
          <cell r="H79">
            <v>35150.86</v>
          </cell>
          <cell r="I79">
            <v>35150.86</v>
          </cell>
          <cell r="J79">
            <v>35150.86</v>
          </cell>
          <cell r="K79">
            <v>35150.86</v>
          </cell>
          <cell r="L79">
            <v>111277.14</v>
          </cell>
          <cell r="M79">
            <v>111277.14</v>
          </cell>
        </row>
        <row r="80">
          <cell r="B80" t="str">
            <v>37501</v>
          </cell>
          <cell r="C80" t="str">
            <v>Viaticos en el Pais</v>
          </cell>
          <cell r="D80">
            <v>799999.99</v>
          </cell>
          <cell r="E80">
            <v>0</v>
          </cell>
          <cell r="F80">
            <v>0</v>
          </cell>
          <cell r="G80">
            <v>799999.99</v>
          </cell>
          <cell r="H80">
            <v>142556.41999999998</v>
          </cell>
          <cell r="I80">
            <v>142556.41999999998</v>
          </cell>
          <cell r="J80">
            <v>142556.41999999998</v>
          </cell>
          <cell r="K80">
            <v>142556.41999999998</v>
          </cell>
          <cell r="L80">
            <v>657443.57000000007</v>
          </cell>
          <cell r="M80">
            <v>657443.57000000007</v>
          </cell>
        </row>
        <row r="81">
          <cell r="B81" t="str">
            <v>37502</v>
          </cell>
          <cell r="C81" t="str">
            <v>Gastos de Camino</v>
          </cell>
          <cell r="D81">
            <v>5000</v>
          </cell>
          <cell r="E81">
            <v>5000</v>
          </cell>
          <cell r="F81">
            <v>0</v>
          </cell>
          <cell r="G81">
            <v>10000</v>
          </cell>
          <cell r="H81">
            <v>7498</v>
          </cell>
          <cell r="I81">
            <v>7498</v>
          </cell>
          <cell r="J81">
            <v>7498</v>
          </cell>
          <cell r="K81">
            <v>7498</v>
          </cell>
          <cell r="L81">
            <v>2502</v>
          </cell>
          <cell r="M81">
            <v>2502</v>
          </cell>
        </row>
        <row r="82">
          <cell r="B82" t="str">
            <v>37601</v>
          </cell>
          <cell r="C82" t="str">
            <v>Viaticos en el Extranjero</v>
          </cell>
          <cell r="D82">
            <v>2700000</v>
          </cell>
          <cell r="E82">
            <v>0</v>
          </cell>
          <cell r="F82">
            <v>45000</v>
          </cell>
          <cell r="G82">
            <v>2655000</v>
          </cell>
          <cell r="H82">
            <v>480268.83999999997</v>
          </cell>
          <cell r="I82">
            <v>480268.83999999997</v>
          </cell>
          <cell r="J82">
            <v>480268.83999999997</v>
          </cell>
          <cell r="K82">
            <v>480268.83999999997</v>
          </cell>
          <cell r="L82">
            <v>2174731.16</v>
          </cell>
          <cell r="M82">
            <v>2174731.16</v>
          </cell>
        </row>
        <row r="83">
          <cell r="B83" t="str">
            <v>37901</v>
          </cell>
          <cell r="C83" t="str">
            <v>Cuotas</v>
          </cell>
          <cell r="D83">
            <v>5000</v>
          </cell>
          <cell r="E83">
            <v>15000</v>
          </cell>
          <cell r="F83">
            <v>0</v>
          </cell>
          <cell r="G83">
            <v>20000</v>
          </cell>
          <cell r="H83">
            <v>9237</v>
          </cell>
          <cell r="I83">
            <v>9237</v>
          </cell>
          <cell r="J83">
            <v>9237</v>
          </cell>
          <cell r="K83">
            <v>9237</v>
          </cell>
          <cell r="L83">
            <v>10763</v>
          </cell>
          <cell r="M83">
            <v>10763</v>
          </cell>
        </row>
        <row r="84">
          <cell r="B84" t="str">
            <v>38101</v>
          </cell>
          <cell r="C84" t="str">
            <v>Gastos de ceremonial</v>
          </cell>
          <cell r="D84">
            <v>100000</v>
          </cell>
          <cell r="E84">
            <v>6193728.75</v>
          </cell>
          <cell r="F84">
            <v>17062.68</v>
          </cell>
          <cell r="G84">
            <v>6276666.0700000003</v>
          </cell>
          <cell r="H84">
            <v>1471670.7699999998</v>
          </cell>
          <cell r="I84">
            <v>1471670.7699999998</v>
          </cell>
          <cell r="J84">
            <v>1471670.7699999998</v>
          </cell>
          <cell r="K84">
            <v>1471670.7699999998</v>
          </cell>
          <cell r="L84">
            <v>4804995.3000000007</v>
          </cell>
          <cell r="M84">
            <v>4804995.3000000007</v>
          </cell>
        </row>
        <row r="85">
          <cell r="B85" t="str">
            <v>38201</v>
          </cell>
          <cell r="C85" t="str">
            <v>Gastos de Orden Social y cultural</v>
          </cell>
          <cell r="D85">
            <v>10000.01</v>
          </cell>
          <cell r="E85">
            <v>0</v>
          </cell>
          <cell r="F85">
            <v>0</v>
          </cell>
          <cell r="G85">
            <v>10000.01</v>
          </cell>
          <cell r="H85">
            <v>3000</v>
          </cell>
          <cell r="I85">
            <v>3000</v>
          </cell>
          <cell r="J85">
            <v>3000</v>
          </cell>
          <cell r="K85">
            <v>3000</v>
          </cell>
          <cell r="L85">
            <v>7000.01</v>
          </cell>
          <cell r="M85">
            <v>7000.01</v>
          </cell>
        </row>
        <row r="86">
          <cell r="B86" t="str">
            <v>38301</v>
          </cell>
          <cell r="C86" t="str">
            <v>Congresos y Convenciones</v>
          </cell>
          <cell r="D86">
            <v>3900000</v>
          </cell>
          <cell r="E86">
            <v>0</v>
          </cell>
          <cell r="F86">
            <v>280400</v>
          </cell>
          <cell r="G86">
            <v>3619600</v>
          </cell>
          <cell r="H86">
            <v>1898922.91</v>
          </cell>
          <cell r="I86">
            <v>1898922.91</v>
          </cell>
          <cell r="J86">
            <v>1898922.91</v>
          </cell>
          <cell r="K86">
            <v>1898922.91</v>
          </cell>
          <cell r="L86">
            <v>1720677.09</v>
          </cell>
          <cell r="M86">
            <v>1720677.09</v>
          </cell>
        </row>
        <row r="87">
          <cell r="B87" t="str">
            <v>38501</v>
          </cell>
          <cell r="C87" t="str">
            <v>Gastos de Atencion y Promocion</v>
          </cell>
          <cell r="D87">
            <v>600000</v>
          </cell>
          <cell r="E87">
            <v>0</v>
          </cell>
          <cell r="F87">
            <v>0</v>
          </cell>
          <cell r="G87">
            <v>600000</v>
          </cell>
          <cell r="H87">
            <v>522412.64999999997</v>
          </cell>
          <cell r="I87">
            <v>522412.64999999997</v>
          </cell>
          <cell r="J87">
            <v>522412.64999999997</v>
          </cell>
          <cell r="K87">
            <v>522412.64999999997</v>
          </cell>
          <cell r="L87">
            <v>77587.350000000035</v>
          </cell>
          <cell r="M87">
            <v>77587.350000000035</v>
          </cell>
        </row>
        <row r="88">
          <cell r="B88" t="str">
            <v>39201</v>
          </cell>
          <cell r="C88" t="str">
            <v>Impuestos y Derechos</v>
          </cell>
          <cell r="D88">
            <v>5000</v>
          </cell>
          <cell r="E88">
            <v>0</v>
          </cell>
          <cell r="F88">
            <v>0</v>
          </cell>
          <cell r="G88">
            <v>5000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5000</v>
          </cell>
          <cell r="M88">
            <v>5000</v>
          </cell>
        </row>
        <row r="89">
          <cell r="B89">
            <v>39501</v>
          </cell>
          <cell r="C89" t="str">
            <v>PENAS, MULTAS, ACCESORIOS Y ACTUALIZACIONES</v>
          </cell>
          <cell r="D89">
            <v>20000</v>
          </cell>
          <cell r="E89">
            <v>10000</v>
          </cell>
          <cell r="F89">
            <v>0</v>
          </cell>
          <cell r="G89">
            <v>30000</v>
          </cell>
          <cell r="H89">
            <v>28571</v>
          </cell>
          <cell r="I89">
            <v>28571</v>
          </cell>
          <cell r="J89">
            <v>28571</v>
          </cell>
          <cell r="K89">
            <v>28571</v>
          </cell>
          <cell r="L89">
            <v>1429</v>
          </cell>
          <cell r="M89">
            <v>1429</v>
          </cell>
        </row>
        <row r="90">
          <cell r="B90">
            <v>4000</v>
          </cell>
          <cell r="C90" t="str">
            <v>TRANSFERENCIAS, ASIGNACIONES, SUBSIDIOS Y OTRAS AY</v>
          </cell>
          <cell r="D90">
            <v>33436316.73</v>
          </cell>
          <cell r="E90">
            <v>33025875</v>
          </cell>
          <cell r="F90">
            <v>0</v>
          </cell>
          <cell r="G90">
            <v>66462191.730000004</v>
          </cell>
          <cell r="H90">
            <v>47431015</v>
          </cell>
          <cell r="I90">
            <v>47431015</v>
          </cell>
          <cell r="J90">
            <v>47431015</v>
          </cell>
          <cell r="K90">
            <v>47431015</v>
          </cell>
          <cell r="L90">
            <v>19031176.730000004</v>
          </cell>
          <cell r="M90">
            <v>19031176.730000004</v>
          </cell>
        </row>
        <row r="91">
          <cell r="B91">
            <v>43101</v>
          </cell>
          <cell r="C91" t="str">
            <v>SUBSIDIOS A LA PRODUCCION</v>
          </cell>
          <cell r="D91">
            <v>32436316.73</v>
          </cell>
          <cell r="E91">
            <v>33025875</v>
          </cell>
          <cell r="F91">
            <v>0</v>
          </cell>
          <cell r="G91">
            <v>65462191.730000004</v>
          </cell>
          <cell r="H91">
            <v>47025875</v>
          </cell>
          <cell r="I91">
            <v>47025875</v>
          </cell>
          <cell r="J91">
            <v>47025875</v>
          </cell>
          <cell r="K91">
            <v>47025875</v>
          </cell>
          <cell r="L91">
            <v>18436316.730000004</v>
          </cell>
          <cell r="M91">
            <v>18436316.730000004</v>
          </cell>
        </row>
        <row r="92">
          <cell r="B92">
            <v>43301</v>
          </cell>
          <cell r="C92" t="str">
            <v>SUBSIDIOS A LA INVERSION</v>
          </cell>
          <cell r="D92">
            <v>1000000</v>
          </cell>
          <cell r="E92">
            <v>0</v>
          </cell>
          <cell r="F92">
            <v>0</v>
          </cell>
          <cell r="G92">
            <v>1000000</v>
          </cell>
          <cell r="H92">
            <v>405140</v>
          </cell>
          <cell r="I92">
            <v>405140</v>
          </cell>
          <cell r="J92">
            <v>405140</v>
          </cell>
          <cell r="K92">
            <v>405140</v>
          </cell>
          <cell r="L92">
            <v>594860</v>
          </cell>
          <cell r="M92">
            <v>594860</v>
          </cell>
        </row>
        <row r="93">
          <cell r="B93">
            <v>5000</v>
          </cell>
          <cell r="C93" t="str">
            <v>BIENES MUEBLES, INMUEBLES E INTANGIBLES</v>
          </cell>
          <cell r="D93">
            <v>0</v>
          </cell>
          <cell r="E93">
            <v>17062.68</v>
          </cell>
          <cell r="F93">
            <v>0</v>
          </cell>
          <cell r="G93">
            <v>17062.68</v>
          </cell>
          <cell r="H93">
            <v>17062.68</v>
          </cell>
          <cell r="I93">
            <v>17062.68</v>
          </cell>
          <cell r="J93">
            <v>17062.68</v>
          </cell>
          <cell r="K93">
            <v>17062.68</v>
          </cell>
          <cell r="L93">
            <v>0</v>
          </cell>
          <cell r="M93">
            <v>0</v>
          </cell>
        </row>
        <row r="94">
          <cell r="B94" t="str">
            <v>51101</v>
          </cell>
          <cell r="C94" t="str">
            <v>Muebles de Oficina y Estanteria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 t="str">
            <v>51501</v>
          </cell>
          <cell r="C95" t="str">
            <v>Eqpo de Computo y de Tecnologias de la informacion</v>
          </cell>
          <cell r="D95">
            <v>0</v>
          </cell>
          <cell r="E95">
            <v>17062.68</v>
          </cell>
          <cell r="F95">
            <v>0</v>
          </cell>
          <cell r="G95">
            <v>17062.68</v>
          </cell>
          <cell r="H95">
            <v>17062.68</v>
          </cell>
          <cell r="I95">
            <v>17062.68</v>
          </cell>
          <cell r="J95">
            <v>17062.68</v>
          </cell>
          <cell r="K95">
            <v>17062.68</v>
          </cell>
          <cell r="L95">
            <v>0</v>
          </cell>
          <cell r="M95">
            <v>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.C.P. Luis Edmundo Guerrero Cota" id="{5290DBF4-2B64-4A96-B8C4-D12EB3116E7D}" userId="S::luis.guerrero@isaf.gob.mx::88d14db3-091c-4b40-b216-eb2552b20fa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624"/>
  <sheetViews>
    <sheetView tabSelected="1" zoomScale="55" zoomScaleNormal="55" workbookViewId="0">
      <selection activeCell="AC22" sqref="AC22"/>
    </sheetView>
  </sheetViews>
  <sheetFormatPr baseColWidth="10" defaultRowHeight="15" x14ac:dyDescent="0.25"/>
  <cols>
    <col min="4" max="4" width="13.42578125" customWidth="1"/>
    <col min="5" max="6" width="11.42578125" customWidth="1"/>
    <col min="11" max="11" width="28.140625" customWidth="1"/>
    <col min="13" max="13" width="25.5703125" customWidth="1"/>
    <col min="14" max="14" width="20.5703125" customWidth="1"/>
    <col min="15" max="15" width="21.85546875" customWidth="1"/>
    <col min="16" max="16" width="22" customWidth="1"/>
    <col min="20" max="20" width="13.5703125" customWidth="1"/>
    <col min="28" max="28" width="16.42578125" customWidth="1"/>
    <col min="29" max="29" width="15.7109375" customWidth="1"/>
  </cols>
  <sheetData>
    <row r="2" spans="1:23" ht="59.25" x14ac:dyDescent="0.75">
      <c r="A2" s="69" t="s">
        <v>819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spans="1:23" ht="59.25" x14ac:dyDescent="0.7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3" ht="31.5" customHeight="1" x14ac:dyDescent="0.5">
      <c r="A4" s="71" t="s">
        <v>818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</row>
    <row r="5" spans="1:23" ht="33.75" customHeight="1" thickBot="1" x14ac:dyDescent="0.45">
      <c r="A5" s="70" t="s">
        <v>820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</row>
    <row r="6" spans="1:23" ht="48" thickBot="1" x14ac:dyDescent="0.3">
      <c r="A6" s="57" t="s">
        <v>0</v>
      </c>
      <c r="B6" s="57" t="s">
        <v>1</v>
      </c>
      <c r="C6" s="58" t="s">
        <v>2</v>
      </c>
      <c r="D6" s="59" t="s">
        <v>3</v>
      </c>
      <c r="E6" s="59" t="s">
        <v>4</v>
      </c>
      <c r="F6" s="59" t="s">
        <v>5</v>
      </c>
      <c r="G6" s="59" t="s">
        <v>6</v>
      </c>
      <c r="H6" s="59" t="s">
        <v>7</v>
      </c>
      <c r="I6" s="59" t="s">
        <v>8</v>
      </c>
      <c r="J6" s="59" t="s">
        <v>9</v>
      </c>
      <c r="K6" s="59" t="s">
        <v>10</v>
      </c>
      <c r="L6" s="59" t="s">
        <v>11</v>
      </c>
      <c r="M6" s="59" t="s">
        <v>12</v>
      </c>
      <c r="N6" s="60" t="s">
        <v>13</v>
      </c>
      <c r="O6" s="60" t="s">
        <v>14</v>
      </c>
      <c r="P6" s="60" t="s">
        <v>15</v>
      </c>
      <c r="Q6" s="60" t="s">
        <v>16</v>
      </c>
      <c r="R6" s="59" t="s">
        <v>17</v>
      </c>
      <c r="S6" s="59" t="s">
        <v>18</v>
      </c>
      <c r="T6" s="59" t="s">
        <v>19</v>
      </c>
      <c r="U6" s="59" t="s">
        <v>20</v>
      </c>
      <c r="V6" s="59" t="s">
        <v>21</v>
      </c>
      <c r="W6" s="59" t="s">
        <v>22</v>
      </c>
    </row>
    <row r="7" spans="1:23" ht="24.75" customHeight="1" x14ac:dyDescent="0.25">
      <c r="A7" s="61">
        <v>51501</v>
      </c>
      <c r="B7" s="61" t="s">
        <v>27</v>
      </c>
      <c r="C7" s="62" t="s">
        <v>32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4"/>
    </row>
    <row r="8" spans="1:23" x14ac:dyDescent="0.25">
      <c r="D8" s="10">
        <v>45659</v>
      </c>
      <c r="E8" s="11" t="s">
        <v>36</v>
      </c>
      <c r="F8" s="11" t="s">
        <v>36</v>
      </c>
      <c r="G8" s="12" t="s">
        <v>37</v>
      </c>
      <c r="H8" s="11" t="s">
        <v>352</v>
      </c>
      <c r="I8" s="13" t="s">
        <v>33</v>
      </c>
      <c r="J8" s="13" t="s">
        <v>59</v>
      </c>
      <c r="K8" s="13">
        <v>26230.23</v>
      </c>
      <c r="L8" s="13" t="s">
        <v>29</v>
      </c>
      <c r="M8" s="13" t="s">
        <v>279</v>
      </c>
      <c r="N8" s="13">
        <v>22612.26</v>
      </c>
      <c r="O8" s="13">
        <f>N8*0.16</f>
        <v>3617.9615999999996</v>
      </c>
      <c r="P8" s="13">
        <v>26230.23</v>
      </c>
      <c r="Q8" s="7" t="s">
        <v>25</v>
      </c>
      <c r="R8" s="13" t="s">
        <v>60</v>
      </c>
      <c r="S8" s="7" t="s">
        <v>26</v>
      </c>
      <c r="T8" s="14">
        <f t="shared" ref="T8:T39" si="0">D8</f>
        <v>45659</v>
      </c>
      <c r="U8" s="13"/>
      <c r="V8" s="13"/>
      <c r="W8" s="13" t="s">
        <v>64</v>
      </c>
    </row>
    <row r="9" spans="1:23" x14ac:dyDescent="0.25">
      <c r="D9" s="10">
        <f t="shared" ref="D9:D30" si="1">$D$8</f>
        <v>45659</v>
      </c>
      <c r="E9" s="11" t="str">
        <f>E8</f>
        <v>Computadora de escritorio DELL lenovo thikcentre</v>
      </c>
      <c r="F9" s="11" t="s">
        <v>36</v>
      </c>
      <c r="G9" s="12" t="s">
        <v>38</v>
      </c>
      <c r="H9" s="13" t="s">
        <v>353</v>
      </c>
      <c r="I9" s="13" t="str">
        <f>I8</f>
        <v>DELL</v>
      </c>
      <c r="J9" s="13" t="str">
        <f>J8</f>
        <v>Lenovo thikcentre</v>
      </c>
      <c r="K9" s="13">
        <f>K8</f>
        <v>26230.23</v>
      </c>
      <c r="L9" s="13" t="s">
        <v>29</v>
      </c>
      <c r="M9" s="13" t="s">
        <v>279</v>
      </c>
      <c r="N9" s="13">
        <f t="shared" ref="N9:N72" si="2">$N$8</f>
        <v>22612.26</v>
      </c>
      <c r="O9" s="13">
        <f t="shared" ref="O9:O72" si="3">$O$8</f>
        <v>3617.9615999999996</v>
      </c>
      <c r="P9" s="13">
        <v>26230.23</v>
      </c>
      <c r="Q9" s="7" t="s">
        <v>25</v>
      </c>
      <c r="R9" s="13" t="s">
        <v>61</v>
      </c>
      <c r="S9" s="7" t="s">
        <v>26</v>
      </c>
      <c r="T9" s="14">
        <f t="shared" si="0"/>
        <v>45659</v>
      </c>
      <c r="U9" s="13"/>
      <c r="V9" s="13"/>
      <c r="W9" s="13" t="s">
        <v>64</v>
      </c>
    </row>
    <row r="10" spans="1:23" x14ac:dyDescent="0.25">
      <c r="D10" s="10">
        <f t="shared" si="1"/>
        <v>45659</v>
      </c>
      <c r="E10" s="11" t="str">
        <f t="shared" ref="E10:E107" si="4">E9</f>
        <v>Computadora de escritorio DELL lenovo thikcentre</v>
      </c>
      <c r="F10" s="11" t="s">
        <v>36</v>
      </c>
      <c r="G10" s="12" t="s">
        <v>39</v>
      </c>
      <c r="H10" s="13" t="s">
        <v>354</v>
      </c>
      <c r="I10" s="13" t="str">
        <f t="shared" ref="I10:I107" si="5">I9</f>
        <v>DELL</v>
      </c>
      <c r="J10" s="13" t="str">
        <f t="shared" ref="J10:J107" si="6">J9</f>
        <v>Lenovo thikcentre</v>
      </c>
      <c r="K10" s="13">
        <f t="shared" ref="K10:K107" si="7">K9</f>
        <v>26230.23</v>
      </c>
      <c r="L10" s="13" t="s">
        <v>29</v>
      </c>
      <c r="M10" s="13" t="s">
        <v>279</v>
      </c>
      <c r="N10" s="13">
        <f t="shared" si="2"/>
        <v>22612.26</v>
      </c>
      <c r="O10" s="13">
        <f t="shared" si="3"/>
        <v>3617.9615999999996</v>
      </c>
      <c r="P10" s="13">
        <v>26230.23</v>
      </c>
      <c r="Q10" s="7" t="s">
        <v>25</v>
      </c>
      <c r="R10" s="13" t="s">
        <v>62</v>
      </c>
      <c r="S10" s="7" t="s">
        <v>26</v>
      </c>
      <c r="T10" s="14">
        <f t="shared" si="0"/>
        <v>45659</v>
      </c>
      <c r="U10" s="13"/>
      <c r="V10" s="13"/>
      <c r="W10" s="13" t="s">
        <v>64</v>
      </c>
    </row>
    <row r="11" spans="1:23" x14ac:dyDescent="0.25">
      <c r="D11" s="10">
        <f t="shared" si="1"/>
        <v>45659</v>
      </c>
      <c r="E11" s="11" t="str">
        <f t="shared" si="4"/>
        <v>Computadora de escritorio DELL lenovo thikcentre</v>
      </c>
      <c r="F11" s="11" t="s">
        <v>36</v>
      </c>
      <c r="G11" s="12" t="s">
        <v>40</v>
      </c>
      <c r="H11" s="13"/>
      <c r="I11" s="13" t="str">
        <f t="shared" si="5"/>
        <v>DELL</v>
      </c>
      <c r="J11" s="13" t="str">
        <f t="shared" si="6"/>
        <v>Lenovo thikcentre</v>
      </c>
      <c r="K11" s="13">
        <f t="shared" si="7"/>
        <v>26230.23</v>
      </c>
      <c r="L11" s="13" t="s">
        <v>29</v>
      </c>
      <c r="M11" s="13" t="s">
        <v>279</v>
      </c>
      <c r="N11" s="13">
        <f t="shared" si="2"/>
        <v>22612.26</v>
      </c>
      <c r="O11" s="13">
        <f t="shared" si="3"/>
        <v>3617.9615999999996</v>
      </c>
      <c r="P11" s="13">
        <v>26230.23</v>
      </c>
      <c r="Q11" s="7" t="s">
        <v>25</v>
      </c>
      <c r="R11" s="13" t="s">
        <v>63</v>
      </c>
      <c r="S11" s="7" t="s">
        <v>26</v>
      </c>
      <c r="T11" s="14">
        <f t="shared" si="0"/>
        <v>45659</v>
      </c>
      <c r="U11" s="13"/>
      <c r="V11" s="13"/>
      <c r="W11" s="13" t="s">
        <v>64</v>
      </c>
    </row>
    <row r="12" spans="1:23" x14ac:dyDescent="0.25">
      <c r="D12" s="10">
        <f t="shared" si="1"/>
        <v>45659</v>
      </c>
      <c r="E12" s="11" t="str">
        <f t="shared" si="4"/>
        <v>Computadora de escritorio DELL lenovo thikcentre</v>
      </c>
      <c r="F12" s="11" t="s">
        <v>36</v>
      </c>
      <c r="G12" s="12" t="s">
        <v>41</v>
      </c>
      <c r="H12" s="13"/>
      <c r="I12" s="13" t="str">
        <f t="shared" si="5"/>
        <v>DELL</v>
      </c>
      <c r="J12" s="13" t="str">
        <f t="shared" si="6"/>
        <v>Lenovo thikcentre</v>
      </c>
      <c r="K12" s="13">
        <f t="shared" si="7"/>
        <v>26230.23</v>
      </c>
      <c r="L12" s="13" t="s">
        <v>29</v>
      </c>
      <c r="M12" s="13" t="s">
        <v>279</v>
      </c>
      <c r="N12" s="13">
        <f t="shared" si="2"/>
        <v>22612.26</v>
      </c>
      <c r="O12" s="13">
        <f t="shared" si="3"/>
        <v>3617.9615999999996</v>
      </c>
      <c r="P12" s="13">
        <v>26230.23</v>
      </c>
      <c r="Q12" s="7" t="s">
        <v>25</v>
      </c>
      <c r="R12" s="13" t="s">
        <v>63</v>
      </c>
      <c r="S12" s="7" t="s">
        <v>26</v>
      </c>
      <c r="T12" s="14">
        <f t="shared" si="0"/>
        <v>45659</v>
      </c>
      <c r="U12" s="13"/>
      <c r="V12" s="13"/>
      <c r="W12" s="13" t="s">
        <v>64</v>
      </c>
    </row>
    <row r="13" spans="1:23" x14ac:dyDescent="0.25">
      <c r="D13" s="10">
        <f t="shared" si="1"/>
        <v>45659</v>
      </c>
      <c r="E13" s="11" t="str">
        <f t="shared" si="4"/>
        <v>Computadora de escritorio DELL lenovo thikcentre</v>
      </c>
      <c r="F13" s="11" t="s">
        <v>36</v>
      </c>
      <c r="G13" s="12" t="s">
        <v>42</v>
      </c>
      <c r="H13" s="13"/>
      <c r="I13" s="13" t="str">
        <f t="shared" si="5"/>
        <v>DELL</v>
      </c>
      <c r="J13" s="13" t="str">
        <f t="shared" si="6"/>
        <v>Lenovo thikcentre</v>
      </c>
      <c r="K13" s="13">
        <f t="shared" si="7"/>
        <v>26230.23</v>
      </c>
      <c r="L13" s="13" t="s">
        <v>29</v>
      </c>
      <c r="M13" s="13" t="s">
        <v>279</v>
      </c>
      <c r="N13" s="13">
        <f t="shared" si="2"/>
        <v>22612.26</v>
      </c>
      <c r="O13" s="13">
        <f t="shared" si="3"/>
        <v>3617.9615999999996</v>
      </c>
      <c r="P13" s="13">
        <v>26230.23</v>
      </c>
      <c r="Q13" s="7" t="s">
        <v>25</v>
      </c>
      <c r="R13" s="13" t="s">
        <v>63</v>
      </c>
      <c r="S13" s="7" t="s">
        <v>26</v>
      </c>
      <c r="T13" s="14">
        <f t="shared" si="0"/>
        <v>45659</v>
      </c>
      <c r="U13" s="13"/>
      <c r="V13" s="13"/>
      <c r="W13" s="13" t="s">
        <v>64</v>
      </c>
    </row>
    <row r="14" spans="1:23" x14ac:dyDescent="0.25">
      <c r="D14" s="10">
        <f t="shared" si="1"/>
        <v>45659</v>
      </c>
      <c r="E14" s="11" t="str">
        <f t="shared" si="4"/>
        <v>Computadora de escritorio DELL lenovo thikcentre</v>
      </c>
      <c r="F14" s="11" t="s">
        <v>36</v>
      </c>
      <c r="G14" s="12" t="s">
        <v>43</v>
      </c>
      <c r="H14" s="13"/>
      <c r="I14" s="13" t="str">
        <f t="shared" si="5"/>
        <v>DELL</v>
      </c>
      <c r="J14" s="13" t="str">
        <f t="shared" si="6"/>
        <v>Lenovo thikcentre</v>
      </c>
      <c r="K14" s="13">
        <f t="shared" si="7"/>
        <v>26230.23</v>
      </c>
      <c r="L14" s="13" t="s">
        <v>29</v>
      </c>
      <c r="M14" s="13" t="s">
        <v>279</v>
      </c>
      <c r="N14" s="13">
        <f t="shared" si="2"/>
        <v>22612.26</v>
      </c>
      <c r="O14" s="13">
        <f t="shared" si="3"/>
        <v>3617.9615999999996</v>
      </c>
      <c r="P14" s="13">
        <v>26230.23</v>
      </c>
      <c r="Q14" s="7" t="s">
        <v>25</v>
      </c>
      <c r="R14" s="13" t="s">
        <v>63</v>
      </c>
      <c r="S14" s="7" t="s">
        <v>26</v>
      </c>
      <c r="T14" s="14">
        <f t="shared" si="0"/>
        <v>45659</v>
      </c>
      <c r="U14" s="13"/>
      <c r="V14" s="13"/>
      <c r="W14" s="13" t="s">
        <v>64</v>
      </c>
    </row>
    <row r="15" spans="1:23" x14ac:dyDescent="0.25">
      <c r="D15" s="10">
        <f t="shared" si="1"/>
        <v>45659</v>
      </c>
      <c r="E15" s="11" t="str">
        <f t="shared" si="4"/>
        <v>Computadora de escritorio DELL lenovo thikcentre</v>
      </c>
      <c r="F15" s="11" t="s">
        <v>36</v>
      </c>
      <c r="G15" s="12" t="s">
        <v>44</v>
      </c>
      <c r="H15" s="13"/>
      <c r="I15" s="13" t="str">
        <f t="shared" si="5"/>
        <v>DELL</v>
      </c>
      <c r="J15" s="13" t="str">
        <f t="shared" si="6"/>
        <v>Lenovo thikcentre</v>
      </c>
      <c r="K15" s="13">
        <f t="shared" si="7"/>
        <v>26230.23</v>
      </c>
      <c r="L15" s="13" t="s">
        <v>29</v>
      </c>
      <c r="M15" s="13" t="s">
        <v>279</v>
      </c>
      <c r="N15" s="13">
        <f t="shared" si="2"/>
        <v>22612.26</v>
      </c>
      <c r="O15" s="13">
        <f t="shared" si="3"/>
        <v>3617.9615999999996</v>
      </c>
      <c r="P15" s="13">
        <v>26230.23</v>
      </c>
      <c r="Q15" s="7" t="s">
        <v>25</v>
      </c>
      <c r="R15" s="13" t="s">
        <v>63</v>
      </c>
      <c r="S15" s="7" t="s">
        <v>26</v>
      </c>
      <c r="T15" s="14">
        <f t="shared" si="0"/>
        <v>45659</v>
      </c>
      <c r="U15" s="13"/>
      <c r="V15" s="13"/>
      <c r="W15" s="13" t="s">
        <v>64</v>
      </c>
    </row>
    <row r="16" spans="1:23" x14ac:dyDescent="0.25">
      <c r="D16" s="10">
        <f t="shared" si="1"/>
        <v>45659</v>
      </c>
      <c r="E16" s="11" t="str">
        <f t="shared" si="4"/>
        <v>Computadora de escritorio DELL lenovo thikcentre</v>
      </c>
      <c r="F16" s="11" t="s">
        <v>36</v>
      </c>
      <c r="G16" s="12" t="s">
        <v>45</v>
      </c>
      <c r="H16" s="13"/>
      <c r="I16" s="13" t="str">
        <f t="shared" si="5"/>
        <v>DELL</v>
      </c>
      <c r="J16" s="13" t="str">
        <f t="shared" si="6"/>
        <v>Lenovo thikcentre</v>
      </c>
      <c r="K16" s="13">
        <f t="shared" si="7"/>
        <v>26230.23</v>
      </c>
      <c r="L16" s="13" t="s">
        <v>29</v>
      </c>
      <c r="M16" s="13" t="s">
        <v>279</v>
      </c>
      <c r="N16" s="13">
        <f t="shared" si="2"/>
        <v>22612.26</v>
      </c>
      <c r="O16" s="13">
        <f t="shared" si="3"/>
        <v>3617.9615999999996</v>
      </c>
      <c r="P16" s="13">
        <v>26230.23</v>
      </c>
      <c r="Q16" s="7" t="s">
        <v>25</v>
      </c>
      <c r="R16" s="13" t="s">
        <v>63</v>
      </c>
      <c r="S16" s="7" t="s">
        <v>26</v>
      </c>
      <c r="T16" s="14">
        <f t="shared" si="0"/>
        <v>45659</v>
      </c>
      <c r="U16" s="13"/>
      <c r="V16" s="13"/>
      <c r="W16" s="13" t="s">
        <v>64</v>
      </c>
    </row>
    <row r="17" spans="4:48" x14ac:dyDescent="0.25">
      <c r="D17" s="10">
        <f t="shared" si="1"/>
        <v>45659</v>
      </c>
      <c r="E17" s="11" t="str">
        <f t="shared" si="4"/>
        <v>Computadora de escritorio DELL lenovo thikcentre</v>
      </c>
      <c r="F17" s="11" t="s">
        <v>36</v>
      </c>
      <c r="G17" s="12" t="s">
        <v>46</v>
      </c>
      <c r="H17" s="13"/>
      <c r="I17" s="13" t="str">
        <f t="shared" si="5"/>
        <v>DELL</v>
      </c>
      <c r="J17" s="13" t="str">
        <f t="shared" si="6"/>
        <v>Lenovo thikcentre</v>
      </c>
      <c r="K17" s="13">
        <f t="shared" si="7"/>
        <v>26230.23</v>
      </c>
      <c r="L17" s="13" t="s">
        <v>29</v>
      </c>
      <c r="M17" s="13" t="s">
        <v>279</v>
      </c>
      <c r="N17" s="13">
        <f t="shared" si="2"/>
        <v>22612.26</v>
      </c>
      <c r="O17" s="13">
        <f t="shared" si="3"/>
        <v>3617.9615999999996</v>
      </c>
      <c r="P17" s="13">
        <v>26230.23</v>
      </c>
      <c r="Q17" s="7" t="s">
        <v>25</v>
      </c>
      <c r="R17" s="13" t="s">
        <v>63</v>
      </c>
      <c r="S17" s="7" t="s">
        <v>26</v>
      </c>
      <c r="T17" s="14">
        <f t="shared" si="0"/>
        <v>45659</v>
      </c>
      <c r="U17" s="13"/>
      <c r="V17" s="13"/>
      <c r="W17" s="13" t="s">
        <v>64</v>
      </c>
    </row>
    <row r="18" spans="4:48" x14ac:dyDescent="0.25">
      <c r="D18" s="10">
        <f t="shared" si="1"/>
        <v>45659</v>
      </c>
      <c r="E18" s="11" t="str">
        <f t="shared" si="4"/>
        <v>Computadora de escritorio DELL lenovo thikcentre</v>
      </c>
      <c r="F18" s="11" t="s">
        <v>36</v>
      </c>
      <c r="G18" s="12" t="s">
        <v>47</v>
      </c>
      <c r="H18" s="13"/>
      <c r="I18" s="13" t="str">
        <f t="shared" si="5"/>
        <v>DELL</v>
      </c>
      <c r="J18" s="13" t="str">
        <f t="shared" si="6"/>
        <v>Lenovo thikcentre</v>
      </c>
      <c r="K18" s="13">
        <f t="shared" si="7"/>
        <v>26230.23</v>
      </c>
      <c r="L18" s="13" t="s">
        <v>29</v>
      </c>
      <c r="M18" s="13" t="s">
        <v>279</v>
      </c>
      <c r="N18" s="13">
        <f t="shared" si="2"/>
        <v>22612.26</v>
      </c>
      <c r="O18" s="13">
        <f t="shared" si="3"/>
        <v>3617.9615999999996</v>
      </c>
      <c r="P18" s="13">
        <v>26230.23</v>
      </c>
      <c r="Q18" s="7" t="s">
        <v>25</v>
      </c>
      <c r="R18" s="13" t="s">
        <v>63</v>
      </c>
      <c r="S18" s="7" t="s">
        <v>26</v>
      </c>
      <c r="T18" s="14">
        <f t="shared" si="0"/>
        <v>45659</v>
      </c>
      <c r="U18" s="13"/>
      <c r="V18" s="13"/>
      <c r="W18" s="13" t="s">
        <v>64</v>
      </c>
    </row>
    <row r="19" spans="4:48" x14ac:dyDescent="0.25">
      <c r="D19" s="10">
        <f t="shared" si="1"/>
        <v>45659</v>
      </c>
      <c r="E19" s="11" t="str">
        <f t="shared" si="4"/>
        <v>Computadora de escritorio DELL lenovo thikcentre</v>
      </c>
      <c r="F19" s="11" t="s">
        <v>36</v>
      </c>
      <c r="G19" s="12" t="s">
        <v>48</v>
      </c>
      <c r="H19" s="13"/>
      <c r="I19" s="13" t="str">
        <f t="shared" si="5"/>
        <v>DELL</v>
      </c>
      <c r="J19" s="13" t="str">
        <f t="shared" si="6"/>
        <v>Lenovo thikcentre</v>
      </c>
      <c r="K19" s="13">
        <f t="shared" si="7"/>
        <v>26230.23</v>
      </c>
      <c r="L19" s="13" t="s">
        <v>29</v>
      </c>
      <c r="M19" s="13" t="s">
        <v>279</v>
      </c>
      <c r="N19" s="13">
        <f t="shared" si="2"/>
        <v>22612.26</v>
      </c>
      <c r="O19" s="13">
        <f t="shared" si="3"/>
        <v>3617.9615999999996</v>
      </c>
      <c r="P19" s="13">
        <v>26230.23</v>
      </c>
      <c r="Q19" s="7" t="s">
        <v>25</v>
      </c>
      <c r="R19" s="13" t="s">
        <v>63</v>
      </c>
      <c r="S19" s="7" t="s">
        <v>26</v>
      </c>
      <c r="T19" s="14">
        <f t="shared" si="0"/>
        <v>45659</v>
      </c>
      <c r="U19" s="13"/>
      <c r="V19" s="13"/>
      <c r="W19" s="13" t="s">
        <v>64</v>
      </c>
    </row>
    <row r="20" spans="4:48" x14ac:dyDescent="0.25">
      <c r="D20" s="10">
        <f t="shared" si="1"/>
        <v>45659</v>
      </c>
      <c r="E20" s="11" t="str">
        <f t="shared" si="4"/>
        <v>Computadora de escritorio DELL lenovo thikcentre</v>
      </c>
      <c r="F20" s="11" t="s">
        <v>36</v>
      </c>
      <c r="G20" s="12" t="s">
        <v>49</v>
      </c>
      <c r="H20" s="13"/>
      <c r="I20" s="13" t="str">
        <f t="shared" si="5"/>
        <v>DELL</v>
      </c>
      <c r="J20" s="13" t="str">
        <f t="shared" si="6"/>
        <v>Lenovo thikcentre</v>
      </c>
      <c r="K20" s="13">
        <f t="shared" si="7"/>
        <v>26230.23</v>
      </c>
      <c r="L20" s="13" t="s">
        <v>29</v>
      </c>
      <c r="M20" s="13" t="s">
        <v>279</v>
      </c>
      <c r="N20" s="13">
        <f t="shared" si="2"/>
        <v>22612.26</v>
      </c>
      <c r="O20" s="13">
        <f t="shared" si="3"/>
        <v>3617.9615999999996</v>
      </c>
      <c r="P20" s="13">
        <v>26230.23</v>
      </c>
      <c r="Q20" s="7" t="s">
        <v>25</v>
      </c>
      <c r="R20" s="13" t="s">
        <v>63</v>
      </c>
      <c r="S20" s="7" t="s">
        <v>26</v>
      </c>
      <c r="T20" s="14">
        <f t="shared" si="0"/>
        <v>45659</v>
      </c>
      <c r="U20" s="13"/>
      <c r="V20" s="13"/>
      <c r="W20" s="13" t="s">
        <v>64</v>
      </c>
    </row>
    <row r="21" spans="4:48" x14ac:dyDescent="0.25">
      <c r="D21" s="10">
        <f t="shared" si="1"/>
        <v>45659</v>
      </c>
      <c r="E21" s="11" t="str">
        <f t="shared" si="4"/>
        <v>Computadora de escritorio DELL lenovo thikcentre</v>
      </c>
      <c r="F21" s="11" t="s">
        <v>36</v>
      </c>
      <c r="G21" s="12" t="s">
        <v>50</v>
      </c>
      <c r="H21" s="13"/>
      <c r="I21" s="13" t="str">
        <f t="shared" si="5"/>
        <v>DELL</v>
      </c>
      <c r="J21" s="13" t="str">
        <f t="shared" si="6"/>
        <v>Lenovo thikcentre</v>
      </c>
      <c r="K21" s="13">
        <f t="shared" si="7"/>
        <v>26230.23</v>
      </c>
      <c r="L21" s="13" t="s">
        <v>29</v>
      </c>
      <c r="M21" s="13" t="s">
        <v>279</v>
      </c>
      <c r="N21" s="13">
        <f t="shared" si="2"/>
        <v>22612.26</v>
      </c>
      <c r="O21" s="13">
        <f t="shared" si="3"/>
        <v>3617.9615999999996</v>
      </c>
      <c r="P21" s="13">
        <v>26230.23</v>
      </c>
      <c r="Q21" s="7" t="s">
        <v>25</v>
      </c>
      <c r="R21" s="13" t="s">
        <v>63</v>
      </c>
      <c r="S21" s="7" t="s">
        <v>26</v>
      </c>
      <c r="T21" s="14">
        <f t="shared" si="0"/>
        <v>45659</v>
      </c>
      <c r="U21" s="13"/>
      <c r="V21" s="13"/>
      <c r="W21" s="13" t="s">
        <v>64</v>
      </c>
    </row>
    <row r="22" spans="4:48" x14ac:dyDescent="0.25">
      <c r="D22" s="10">
        <f t="shared" si="1"/>
        <v>45659</v>
      </c>
      <c r="E22" s="11" t="str">
        <f t="shared" si="4"/>
        <v>Computadora de escritorio DELL lenovo thikcentre</v>
      </c>
      <c r="F22" s="11" t="s">
        <v>36</v>
      </c>
      <c r="G22" s="12" t="s">
        <v>51</v>
      </c>
      <c r="H22" s="13"/>
      <c r="I22" s="13" t="str">
        <f t="shared" si="5"/>
        <v>DELL</v>
      </c>
      <c r="J22" s="13" t="str">
        <f t="shared" si="6"/>
        <v>Lenovo thikcentre</v>
      </c>
      <c r="K22" s="13">
        <f t="shared" si="7"/>
        <v>26230.23</v>
      </c>
      <c r="L22" s="13" t="s">
        <v>29</v>
      </c>
      <c r="M22" s="13" t="s">
        <v>279</v>
      </c>
      <c r="N22" s="13">
        <f t="shared" si="2"/>
        <v>22612.26</v>
      </c>
      <c r="O22" s="13">
        <f t="shared" si="3"/>
        <v>3617.9615999999996</v>
      </c>
      <c r="P22" s="13">
        <v>26230.23</v>
      </c>
      <c r="Q22" s="7" t="s">
        <v>25</v>
      </c>
      <c r="R22" s="13" t="s">
        <v>63</v>
      </c>
      <c r="S22" s="7" t="s">
        <v>26</v>
      </c>
      <c r="T22" s="14">
        <f t="shared" si="0"/>
        <v>45659</v>
      </c>
      <c r="U22" s="13"/>
      <c r="V22" s="13"/>
      <c r="W22" s="13" t="s">
        <v>64</v>
      </c>
    </row>
    <row r="23" spans="4:48" x14ac:dyDescent="0.25">
      <c r="D23" s="10">
        <f t="shared" si="1"/>
        <v>45659</v>
      </c>
      <c r="E23" s="11" t="str">
        <f t="shared" si="4"/>
        <v>Computadora de escritorio DELL lenovo thikcentre</v>
      </c>
      <c r="F23" s="11" t="s">
        <v>36</v>
      </c>
      <c r="G23" s="12" t="s">
        <v>52</v>
      </c>
      <c r="H23" s="13"/>
      <c r="I23" s="13" t="str">
        <f t="shared" si="5"/>
        <v>DELL</v>
      </c>
      <c r="J23" s="13" t="str">
        <f t="shared" si="6"/>
        <v>Lenovo thikcentre</v>
      </c>
      <c r="K23" s="13">
        <f t="shared" si="7"/>
        <v>26230.23</v>
      </c>
      <c r="L23" s="13" t="s">
        <v>29</v>
      </c>
      <c r="M23" s="13" t="s">
        <v>279</v>
      </c>
      <c r="N23" s="13">
        <f t="shared" si="2"/>
        <v>22612.26</v>
      </c>
      <c r="O23" s="13">
        <f t="shared" si="3"/>
        <v>3617.9615999999996</v>
      </c>
      <c r="P23" s="13">
        <v>26230.23</v>
      </c>
      <c r="Q23" s="7" t="s">
        <v>25</v>
      </c>
      <c r="R23" s="13" t="s">
        <v>63</v>
      </c>
      <c r="S23" s="7" t="s">
        <v>26</v>
      </c>
      <c r="T23" s="14">
        <f t="shared" si="0"/>
        <v>45659</v>
      </c>
      <c r="U23" s="13"/>
      <c r="V23" s="13"/>
      <c r="W23" s="13" t="s">
        <v>64</v>
      </c>
    </row>
    <row r="24" spans="4:48" x14ac:dyDescent="0.25">
      <c r="D24" s="10">
        <f t="shared" si="1"/>
        <v>45659</v>
      </c>
      <c r="E24" s="11" t="str">
        <f t="shared" si="4"/>
        <v>Computadora de escritorio DELL lenovo thikcentre</v>
      </c>
      <c r="F24" s="11" t="s">
        <v>36</v>
      </c>
      <c r="G24" s="12" t="s">
        <v>53</v>
      </c>
      <c r="H24" s="13"/>
      <c r="I24" s="13" t="str">
        <f t="shared" si="5"/>
        <v>DELL</v>
      </c>
      <c r="J24" s="13" t="str">
        <f t="shared" si="6"/>
        <v>Lenovo thikcentre</v>
      </c>
      <c r="K24" s="13">
        <f t="shared" si="7"/>
        <v>26230.23</v>
      </c>
      <c r="L24" s="13" t="s">
        <v>29</v>
      </c>
      <c r="M24" s="13" t="str">
        <f>M8</f>
        <v>ISIE -ADQ-FAMES-UNISIERRA-02-24</v>
      </c>
      <c r="N24" s="13">
        <f t="shared" si="2"/>
        <v>22612.26</v>
      </c>
      <c r="O24" s="13">
        <f t="shared" si="3"/>
        <v>3617.9615999999996</v>
      </c>
      <c r="P24" s="13">
        <v>26230.23</v>
      </c>
      <c r="Q24" s="7" t="s">
        <v>25</v>
      </c>
      <c r="R24" s="13" t="s">
        <v>63</v>
      </c>
      <c r="S24" s="7" t="s">
        <v>26</v>
      </c>
      <c r="T24" s="14">
        <f t="shared" si="0"/>
        <v>45659</v>
      </c>
      <c r="U24" s="13"/>
      <c r="V24" s="13"/>
      <c r="W24" s="13" t="s">
        <v>64</v>
      </c>
    </row>
    <row r="25" spans="4:48" x14ac:dyDescent="0.25">
      <c r="D25" s="10">
        <f t="shared" si="1"/>
        <v>45659</v>
      </c>
      <c r="E25" s="11" t="str">
        <f t="shared" si="4"/>
        <v>Computadora de escritorio DELL lenovo thikcentre</v>
      </c>
      <c r="F25" s="11" t="s">
        <v>36</v>
      </c>
      <c r="G25" s="12" t="s">
        <v>54</v>
      </c>
      <c r="H25" s="13"/>
      <c r="I25" s="13" t="str">
        <f t="shared" si="5"/>
        <v>DELL</v>
      </c>
      <c r="J25" s="13" t="str">
        <f t="shared" si="6"/>
        <v>Lenovo thikcentre</v>
      </c>
      <c r="K25" s="13">
        <f t="shared" si="7"/>
        <v>26230.23</v>
      </c>
      <c r="L25" s="13" t="s">
        <v>29</v>
      </c>
      <c r="M25" s="13" t="s">
        <v>279</v>
      </c>
      <c r="N25" s="13">
        <f t="shared" si="2"/>
        <v>22612.26</v>
      </c>
      <c r="O25" s="13">
        <f t="shared" si="3"/>
        <v>3617.9615999999996</v>
      </c>
      <c r="P25" s="13">
        <v>26230.23</v>
      </c>
      <c r="Q25" s="7" t="s">
        <v>25</v>
      </c>
      <c r="R25" s="13" t="s">
        <v>63</v>
      </c>
      <c r="S25" s="7" t="s">
        <v>26</v>
      </c>
      <c r="T25" s="14">
        <f t="shared" si="0"/>
        <v>45659</v>
      </c>
      <c r="U25" s="13"/>
      <c r="V25" s="13"/>
      <c r="W25" s="13" t="s">
        <v>64</v>
      </c>
    </row>
    <row r="26" spans="4:48" x14ac:dyDescent="0.25">
      <c r="D26" s="10">
        <f t="shared" si="1"/>
        <v>45659</v>
      </c>
      <c r="E26" s="11" t="str">
        <f t="shared" si="4"/>
        <v>Computadora de escritorio DELL lenovo thikcentre</v>
      </c>
      <c r="F26" s="11" t="s">
        <v>36</v>
      </c>
      <c r="G26" s="12" t="s">
        <v>55</v>
      </c>
      <c r="H26" s="13"/>
      <c r="I26" s="13" t="str">
        <f t="shared" si="5"/>
        <v>DELL</v>
      </c>
      <c r="J26" s="13" t="str">
        <f t="shared" si="6"/>
        <v>Lenovo thikcentre</v>
      </c>
      <c r="K26" s="13">
        <f t="shared" si="7"/>
        <v>26230.23</v>
      </c>
      <c r="L26" s="13" t="s">
        <v>29</v>
      </c>
      <c r="M26" s="13" t="s">
        <v>279</v>
      </c>
      <c r="N26" s="13">
        <f t="shared" si="2"/>
        <v>22612.26</v>
      </c>
      <c r="O26" s="13">
        <f t="shared" si="3"/>
        <v>3617.9615999999996</v>
      </c>
      <c r="P26" s="13">
        <v>26230.23</v>
      </c>
      <c r="Q26" s="7" t="s">
        <v>25</v>
      </c>
      <c r="R26" s="13" t="s">
        <v>63</v>
      </c>
      <c r="S26" s="7" t="s">
        <v>26</v>
      </c>
      <c r="T26" s="14">
        <f t="shared" si="0"/>
        <v>45659</v>
      </c>
      <c r="U26" s="13"/>
      <c r="V26" s="13"/>
      <c r="W26" s="13" t="s">
        <v>64</v>
      </c>
    </row>
    <row r="27" spans="4:48" x14ac:dyDescent="0.25">
      <c r="D27" s="10">
        <f t="shared" si="1"/>
        <v>45659</v>
      </c>
      <c r="E27" s="11" t="str">
        <f t="shared" si="4"/>
        <v>Computadora de escritorio DELL lenovo thikcentre</v>
      </c>
      <c r="F27" s="11" t="s">
        <v>36</v>
      </c>
      <c r="G27" s="12" t="s">
        <v>56</v>
      </c>
      <c r="H27" s="13"/>
      <c r="I27" s="13" t="str">
        <f t="shared" si="5"/>
        <v>DELL</v>
      </c>
      <c r="J27" s="13" t="str">
        <f t="shared" si="6"/>
        <v>Lenovo thikcentre</v>
      </c>
      <c r="K27" s="13">
        <f t="shared" si="7"/>
        <v>26230.23</v>
      </c>
      <c r="L27" s="13" t="s">
        <v>29</v>
      </c>
      <c r="M27" s="13" t="s">
        <v>279</v>
      </c>
      <c r="N27" s="13">
        <f t="shared" si="2"/>
        <v>22612.26</v>
      </c>
      <c r="O27" s="13">
        <f t="shared" si="3"/>
        <v>3617.9615999999996</v>
      </c>
      <c r="P27" s="13">
        <v>26230.23</v>
      </c>
      <c r="Q27" s="7" t="s">
        <v>25</v>
      </c>
      <c r="R27" s="13" t="s">
        <v>63</v>
      </c>
      <c r="S27" s="7" t="s">
        <v>26</v>
      </c>
      <c r="T27" s="14">
        <f t="shared" si="0"/>
        <v>45659</v>
      </c>
      <c r="U27" s="13"/>
      <c r="V27" s="13"/>
      <c r="W27" s="13" t="s">
        <v>64</v>
      </c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</row>
    <row r="28" spans="4:48" x14ac:dyDescent="0.25">
      <c r="D28" s="10">
        <f t="shared" si="1"/>
        <v>45659</v>
      </c>
      <c r="E28" s="11" t="str">
        <f t="shared" si="4"/>
        <v>Computadora de escritorio DELL lenovo thikcentre</v>
      </c>
      <c r="F28" s="11" t="s">
        <v>36</v>
      </c>
      <c r="G28" s="12" t="s">
        <v>57</v>
      </c>
      <c r="H28" s="13"/>
      <c r="I28" s="13" t="str">
        <f t="shared" si="5"/>
        <v>DELL</v>
      </c>
      <c r="J28" s="13" t="str">
        <f t="shared" si="6"/>
        <v>Lenovo thikcentre</v>
      </c>
      <c r="K28" s="13">
        <f t="shared" si="7"/>
        <v>26230.23</v>
      </c>
      <c r="L28" s="13" t="s">
        <v>29</v>
      </c>
      <c r="M28" s="13" t="s">
        <v>279</v>
      </c>
      <c r="N28" s="13">
        <f t="shared" si="2"/>
        <v>22612.26</v>
      </c>
      <c r="O28" s="13">
        <f t="shared" si="3"/>
        <v>3617.9615999999996</v>
      </c>
      <c r="P28" s="13">
        <v>26230.23</v>
      </c>
      <c r="Q28" s="7" t="s">
        <v>25</v>
      </c>
      <c r="R28" s="13" t="s">
        <v>63</v>
      </c>
      <c r="S28" s="7" t="s">
        <v>26</v>
      </c>
      <c r="T28" s="14">
        <f t="shared" si="0"/>
        <v>45659</v>
      </c>
      <c r="U28" s="13"/>
      <c r="V28" s="13"/>
      <c r="W28" s="13" t="s">
        <v>64</v>
      </c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</row>
    <row r="29" spans="4:48" x14ac:dyDescent="0.25">
      <c r="D29" s="10">
        <f t="shared" si="1"/>
        <v>45659</v>
      </c>
      <c r="E29" s="11" t="str">
        <f t="shared" si="4"/>
        <v>Computadora de escritorio DELL lenovo thikcentre</v>
      </c>
      <c r="F29" s="11" t="s">
        <v>36</v>
      </c>
      <c r="G29" s="12" t="s">
        <v>58</v>
      </c>
      <c r="H29" s="13"/>
      <c r="I29" s="13" t="str">
        <f t="shared" si="5"/>
        <v>DELL</v>
      </c>
      <c r="J29" s="13" t="str">
        <f t="shared" si="6"/>
        <v>Lenovo thikcentre</v>
      </c>
      <c r="K29" s="13">
        <f t="shared" si="7"/>
        <v>26230.23</v>
      </c>
      <c r="L29" s="13" t="s">
        <v>29</v>
      </c>
      <c r="M29" s="13" t="s">
        <v>279</v>
      </c>
      <c r="N29" s="13">
        <f t="shared" si="2"/>
        <v>22612.26</v>
      </c>
      <c r="O29" s="13">
        <f t="shared" si="3"/>
        <v>3617.9615999999996</v>
      </c>
      <c r="P29" s="13">
        <v>26230.23</v>
      </c>
      <c r="Q29" s="7" t="s">
        <v>25</v>
      </c>
      <c r="R29" s="13" t="s">
        <v>63</v>
      </c>
      <c r="S29" s="7" t="s">
        <v>26</v>
      </c>
      <c r="T29" s="14">
        <f t="shared" si="0"/>
        <v>45659</v>
      </c>
      <c r="U29" s="13"/>
      <c r="V29" s="13"/>
      <c r="W29" s="13" t="s">
        <v>64</v>
      </c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</row>
    <row r="30" spans="4:48" x14ac:dyDescent="0.25">
      <c r="D30" s="10">
        <f t="shared" si="1"/>
        <v>45659</v>
      </c>
      <c r="E30" s="11" t="str">
        <f>F30</f>
        <v>Computadora de escritorio DELL lenovo thikcentre</v>
      </c>
      <c r="F30" s="11" t="s">
        <v>36</v>
      </c>
      <c r="G30" s="13" t="s">
        <v>84</v>
      </c>
      <c r="H30" s="13"/>
      <c r="I30" s="13" t="str">
        <f t="shared" ref="I30:I63" si="8">I29</f>
        <v>DELL</v>
      </c>
      <c r="J30" s="13" t="str">
        <f t="shared" si="6"/>
        <v>Lenovo thikcentre</v>
      </c>
      <c r="K30" s="13">
        <f>K28</f>
        <v>26230.23</v>
      </c>
      <c r="L30" s="13" t="s">
        <v>29</v>
      </c>
      <c r="M30" s="13" t="s">
        <v>279</v>
      </c>
      <c r="N30" s="13">
        <f t="shared" si="2"/>
        <v>22612.26</v>
      </c>
      <c r="O30" s="13">
        <f t="shared" si="3"/>
        <v>3617.9615999999996</v>
      </c>
      <c r="P30" s="13">
        <v>26230.23</v>
      </c>
      <c r="Q30" s="7" t="s">
        <v>25</v>
      </c>
      <c r="R30" s="13" t="s">
        <v>65</v>
      </c>
      <c r="S30" s="7" t="s">
        <v>26</v>
      </c>
      <c r="T30" s="14">
        <f t="shared" si="0"/>
        <v>45659</v>
      </c>
      <c r="U30" s="13"/>
      <c r="V30" s="13"/>
      <c r="W30" s="13" t="s">
        <v>64</v>
      </c>
      <c r="Z30" s="38"/>
      <c r="AA30" s="38"/>
      <c r="AB30" s="39"/>
      <c r="AC30" s="40"/>
      <c r="AD30" s="40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41"/>
      <c r="AP30" s="38"/>
      <c r="AQ30" s="41"/>
      <c r="AR30" s="42"/>
      <c r="AS30" s="38"/>
      <c r="AT30" s="38"/>
      <c r="AU30" s="38"/>
      <c r="AV30" s="38"/>
    </row>
    <row r="31" spans="4:48" x14ac:dyDescent="0.25">
      <c r="D31" s="14">
        <f>$D$29</f>
        <v>45659</v>
      </c>
      <c r="E31" s="11" t="str">
        <f t="shared" ref="E31:E63" si="9">E30</f>
        <v>Computadora de escritorio DELL lenovo thikcentre</v>
      </c>
      <c r="F31" s="11" t="s">
        <v>36</v>
      </c>
      <c r="G31" s="13" t="s">
        <v>85</v>
      </c>
      <c r="H31" s="13"/>
      <c r="I31" s="13" t="str">
        <f t="shared" si="8"/>
        <v>DELL</v>
      </c>
      <c r="J31" s="13" t="str">
        <f t="shared" si="6"/>
        <v>Lenovo thikcentre</v>
      </c>
      <c r="K31" s="13">
        <f t="shared" ref="K31:K63" si="10">K30</f>
        <v>26230.23</v>
      </c>
      <c r="L31" s="13" t="s">
        <v>29</v>
      </c>
      <c r="M31" s="13" t="s">
        <v>279</v>
      </c>
      <c r="N31" s="13">
        <f t="shared" si="2"/>
        <v>22612.26</v>
      </c>
      <c r="O31" s="13">
        <f t="shared" si="3"/>
        <v>3617.9615999999996</v>
      </c>
      <c r="P31" s="13">
        <v>26230.23</v>
      </c>
      <c r="Q31" s="7" t="s">
        <v>25</v>
      </c>
      <c r="R31" s="13" t="s">
        <v>66</v>
      </c>
      <c r="S31" s="7" t="s">
        <v>26</v>
      </c>
      <c r="T31" s="14">
        <f t="shared" si="0"/>
        <v>45659</v>
      </c>
      <c r="U31" s="13"/>
      <c r="V31" s="13"/>
      <c r="W31" s="13" t="s">
        <v>64</v>
      </c>
      <c r="Z31" s="38"/>
      <c r="AA31" s="38"/>
      <c r="AB31" s="42"/>
      <c r="AC31" s="40"/>
      <c r="AD31" s="40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41"/>
      <c r="AP31" s="38"/>
      <c r="AQ31" s="41"/>
      <c r="AR31" s="42"/>
      <c r="AS31" s="38"/>
      <c r="AT31" s="38"/>
      <c r="AU31" s="38"/>
      <c r="AV31" s="38"/>
    </row>
    <row r="32" spans="4:48" x14ac:dyDescent="0.25">
      <c r="D32" s="14">
        <f t="shared" ref="D32:D129" si="11">$D$29</f>
        <v>45659</v>
      </c>
      <c r="E32" s="11" t="str">
        <f t="shared" si="9"/>
        <v>Computadora de escritorio DELL lenovo thikcentre</v>
      </c>
      <c r="F32" s="11" t="s">
        <v>36</v>
      </c>
      <c r="G32" s="13" t="s">
        <v>86</v>
      </c>
      <c r="H32" s="13"/>
      <c r="I32" s="13" t="str">
        <f t="shared" si="8"/>
        <v>DELL</v>
      </c>
      <c r="J32" s="13" t="str">
        <f t="shared" si="6"/>
        <v>Lenovo thikcentre</v>
      </c>
      <c r="K32" s="13">
        <f t="shared" si="10"/>
        <v>26230.23</v>
      </c>
      <c r="L32" s="13" t="s">
        <v>29</v>
      </c>
      <c r="M32" s="13" t="s">
        <v>279</v>
      </c>
      <c r="N32" s="13">
        <f t="shared" si="2"/>
        <v>22612.26</v>
      </c>
      <c r="O32" s="13">
        <f t="shared" si="3"/>
        <v>3617.9615999999996</v>
      </c>
      <c r="P32" s="13">
        <v>26230.23</v>
      </c>
      <c r="Q32" s="7" t="s">
        <v>25</v>
      </c>
      <c r="R32" s="13" t="s">
        <v>67</v>
      </c>
      <c r="S32" s="7" t="s">
        <v>26</v>
      </c>
      <c r="T32" s="14">
        <f t="shared" si="0"/>
        <v>45659</v>
      </c>
      <c r="U32" s="13"/>
      <c r="V32" s="13"/>
      <c r="W32" s="13" t="s">
        <v>64</v>
      </c>
      <c r="Z32" s="38"/>
      <c r="AA32" s="38"/>
      <c r="AB32" s="42"/>
      <c r="AC32" s="40"/>
      <c r="AD32" s="40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41"/>
      <c r="AP32" s="38"/>
      <c r="AQ32" s="41"/>
      <c r="AR32" s="42"/>
      <c r="AS32" s="38"/>
      <c r="AT32" s="38"/>
      <c r="AU32" s="38"/>
      <c r="AV32" s="38"/>
    </row>
    <row r="33" spans="4:48" x14ac:dyDescent="0.25">
      <c r="D33" s="14">
        <f t="shared" si="11"/>
        <v>45659</v>
      </c>
      <c r="E33" s="11" t="str">
        <f t="shared" si="9"/>
        <v>Computadora de escritorio DELL lenovo thikcentre</v>
      </c>
      <c r="F33" s="11" t="s">
        <v>36</v>
      </c>
      <c r="G33" s="13" t="s">
        <v>87</v>
      </c>
      <c r="H33" s="13"/>
      <c r="I33" s="13" t="str">
        <f t="shared" si="8"/>
        <v>DELL</v>
      </c>
      <c r="J33" s="13" t="str">
        <f t="shared" si="6"/>
        <v>Lenovo thikcentre</v>
      </c>
      <c r="K33" s="13">
        <f t="shared" si="10"/>
        <v>26230.23</v>
      </c>
      <c r="L33" s="13" t="s">
        <v>29</v>
      </c>
      <c r="M33" s="13" t="s">
        <v>279</v>
      </c>
      <c r="N33" s="13">
        <f t="shared" si="2"/>
        <v>22612.26</v>
      </c>
      <c r="O33" s="13">
        <f t="shared" si="3"/>
        <v>3617.9615999999996</v>
      </c>
      <c r="P33" s="13">
        <v>26230.23</v>
      </c>
      <c r="Q33" s="7" t="s">
        <v>25</v>
      </c>
      <c r="R33" s="13" t="s">
        <v>68</v>
      </c>
      <c r="S33" s="7" t="s">
        <v>26</v>
      </c>
      <c r="T33" s="14">
        <f t="shared" si="0"/>
        <v>45659</v>
      </c>
      <c r="U33" s="13"/>
      <c r="V33" s="13"/>
      <c r="W33" s="13" t="s">
        <v>64</v>
      </c>
      <c r="Z33" s="38"/>
      <c r="AA33" s="38"/>
      <c r="AB33" s="42"/>
      <c r="AC33" s="40"/>
      <c r="AD33" s="40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41"/>
      <c r="AP33" s="38"/>
      <c r="AQ33" s="41"/>
      <c r="AR33" s="42"/>
      <c r="AS33" s="38"/>
      <c r="AT33" s="38"/>
      <c r="AU33" s="38"/>
      <c r="AV33" s="38"/>
    </row>
    <row r="34" spans="4:48" x14ac:dyDescent="0.25">
      <c r="D34" s="14">
        <f t="shared" si="11"/>
        <v>45659</v>
      </c>
      <c r="E34" s="11" t="str">
        <f t="shared" si="9"/>
        <v>Computadora de escritorio DELL lenovo thikcentre</v>
      </c>
      <c r="F34" s="11" t="s">
        <v>36</v>
      </c>
      <c r="G34" s="13" t="s">
        <v>88</v>
      </c>
      <c r="H34" s="13"/>
      <c r="I34" s="13" t="str">
        <f t="shared" si="8"/>
        <v>DELL</v>
      </c>
      <c r="J34" s="13" t="str">
        <f t="shared" si="6"/>
        <v>Lenovo thikcentre</v>
      </c>
      <c r="K34" s="13">
        <f t="shared" si="10"/>
        <v>26230.23</v>
      </c>
      <c r="L34" s="13" t="s">
        <v>29</v>
      </c>
      <c r="M34" s="13" t="s">
        <v>279</v>
      </c>
      <c r="N34" s="13">
        <f t="shared" si="2"/>
        <v>22612.26</v>
      </c>
      <c r="O34" s="13">
        <f t="shared" si="3"/>
        <v>3617.9615999999996</v>
      </c>
      <c r="P34" s="13">
        <v>26230.23</v>
      </c>
      <c r="Q34" s="7" t="s">
        <v>25</v>
      </c>
      <c r="R34" s="13" t="s">
        <v>69</v>
      </c>
      <c r="S34" s="7" t="s">
        <v>26</v>
      </c>
      <c r="T34" s="14">
        <f t="shared" si="0"/>
        <v>45659</v>
      </c>
      <c r="U34" s="13"/>
      <c r="V34" s="13"/>
      <c r="W34" s="13" t="s">
        <v>64</v>
      </c>
      <c r="Z34" s="38"/>
      <c r="AA34" s="38"/>
      <c r="AB34" s="42"/>
      <c r="AC34" s="40"/>
      <c r="AD34" s="40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41"/>
      <c r="AP34" s="38"/>
      <c r="AQ34" s="41"/>
      <c r="AR34" s="42"/>
      <c r="AS34" s="38"/>
      <c r="AT34" s="38"/>
      <c r="AU34" s="38"/>
      <c r="AV34" s="38"/>
    </row>
    <row r="35" spans="4:48" x14ac:dyDescent="0.25">
      <c r="D35" s="14">
        <f t="shared" si="11"/>
        <v>45659</v>
      </c>
      <c r="E35" s="11" t="str">
        <f t="shared" si="9"/>
        <v>Computadora de escritorio DELL lenovo thikcentre</v>
      </c>
      <c r="F35" s="11" t="s">
        <v>36</v>
      </c>
      <c r="G35" s="13" t="s">
        <v>89</v>
      </c>
      <c r="H35" s="13"/>
      <c r="I35" s="13" t="str">
        <f t="shared" si="8"/>
        <v>DELL</v>
      </c>
      <c r="J35" s="13" t="str">
        <f t="shared" si="6"/>
        <v>Lenovo thikcentre</v>
      </c>
      <c r="K35" s="13">
        <f t="shared" si="10"/>
        <v>26230.23</v>
      </c>
      <c r="L35" s="13" t="s">
        <v>29</v>
      </c>
      <c r="M35" s="13" t="s">
        <v>279</v>
      </c>
      <c r="N35" s="13">
        <f t="shared" si="2"/>
        <v>22612.26</v>
      </c>
      <c r="O35" s="13">
        <f t="shared" si="3"/>
        <v>3617.9615999999996</v>
      </c>
      <c r="P35" s="13">
        <v>26230.23</v>
      </c>
      <c r="Q35" s="7" t="s">
        <v>25</v>
      </c>
      <c r="R35" s="13" t="s">
        <v>70</v>
      </c>
      <c r="S35" s="7" t="s">
        <v>26</v>
      </c>
      <c r="T35" s="14">
        <f t="shared" si="0"/>
        <v>45659</v>
      </c>
      <c r="U35" s="13"/>
      <c r="V35" s="13"/>
      <c r="W35" s="13" t="s">
        <v>64</v>
      </c>
      <c r="Z35" s="38"/>
      <c r="AA35" s="38"/>
      <c r="AB35" s="42"/>
      <c r="AC35" s="40"/>
      <c r="AD35" s="40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41"/>
      <c r="AP35" s="38"/>
      <c r="AQ35" s="41"/>
      <c r="AR35" s="42"/>
      <c r="AS35" s="38"/>
      <c r="AT35" s="38"/>
      <c r="AU35" s="38"/>
      <c r="AV35" s="38"/>
    </row>
    <row r="36" spans="4:48" x14ac:dyDescent="0.25">
      <c r="D36" s="14">
        <f t="shared" si="11"/>
        <v>45659</v>
      </c>
      <c r="E36" s="11" t="str">
        <f t="shared" si="9"/>
        <v>Computadora de escritorio DELL lenovo thikcentre</v>
      </c>
      <c r="F36" s="11" t="s">
        <v>36</v>
      </c>
      <c r="G36" s="13" t="s">
        <v>90</v>
      </c>
      <c r="H36" s="13"/>
      <c r="I36" s="13" t="str">
        <f t="shared" si="8"/>
        <v>DELL</v>
      </c>
      <c r="J36" s="13" t="str">
        <f t="shared" si="6"/>
        <v>Lenovo thikcentre</v>
      </c>
      <c r="K36" s="13">
        <f t="shared" si="10"/>
        <v>26230.23</v>
      </c>
      <c r="L36" s="13" t="s">
        <v>29</v>
      </c>
      <c r="M36" s="13" t="s">
        <v>279</v>
      </c>
      <c r="N36" s="13">
        <f t="shared" si="2"/>
        <v>22612.26</v>
      </c>
      <c r="O36" s="13">
        <f t="shared" si="3"/>
        <v>3617.9615999999996</v>
      </c>
      <c r="P36" s="13">
        <v>26230.23</v>
      </c>
      <c r="Q36" s="7" t="s">
        <v>25</v>
      </c>
      <c r="R36" s="13" t="s">
        <v>71</v>
      </c>
      <c r="S36" s="7" t="s">
        <v>26</v>
      </c>
      <c r="T36" s="14">
        <f t="shared" si="0"/>
        <v>45659</v>
      </c>
      <c r="U36" s="13"/>
      <c r="V36" s="13"/>
      <c r="W36" s="13" t="s">
        <v>64</v>
      </c>
      <c r="Z36" s="38"/>
      <c r="AA36" s="38"/>
      <c r="AB36" s="42"/>
      <c r="AC36" s="40"/>
      <c r="AD36" s="40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41"/>
      <c r="AP36" s="38"/>
      <c r="AQ36" s="41"/>
      <c r="AR36" s="42"/>
      <c r="AS36" s="38"/>
      <c r="AT36" s="38"/>
      <c r="AU36" s="38"/>
      <c r="AV36" s="38"/>
    </row>
    <row r="37" spans="4:48" x14ac:dyDescent="0.25">
      <c r="D37" s="14">
        <f t="shared" si="11"/>
        <v>45659</v>
      </c>
      <c r="E37" s="11" t="str">
        <f t="shared" si="9"/>
        <v>Computadora de escritorio DELL lenovo thikcentre</v>
      </c>
      <c r="F37" s="11" t="s">
        <v>36</v>
      </c>
      <c r="G37" s="13" t="s">
        <v>91</v>
      </c>
      <c r="H37" s="13"/>
      <c r="I37" s="13" t="str">
        <f t="shared" si="8"/>
        <v>DELL</v>
      </c>
      <c r="J37" s="13" t="str">
        <f t="shared" si="6"/>
        <v>Lenovo thikcentre</v>
      </c>
      <c r="K37" s="13">
        <f t="shared" si="10"/>
        <v>26230.23</v>
      </c>
      <c r="L37" s="13" t="s">
        <v>29</v>
      </c>
      <c r="M37" s="13" t="s">
        <v>279</v>
      </c>
      <c r="N37" s="13">
        <f t="shared" si="2"/>
        <v>22612.26</v>
      </c>
      <c r="O37" s="13">
        <f t="shared" si="3"/>
        <v>3617.9615999999996</v>
      </c>
      <c r="P37" s="13">
        <v>26230.23</v>
      </c>
      <c r="Q37" s="7" t="s">
        <v>25</v>
      </c>
      <c r="R37" s="13" t="s">
        <v>72</v>
      </c>
      <c r="S37" s="7" t="s">
        <v>26</v>
      </c>
      <c r="T37" s="14">
        <f t="shared" si="0"/>
        <v>45659</v>
      </c>
      <c r="U37" s="13"/>
      <c r="V37" s="13"/>
      <c r="W37" s="13" t="s">
        <v>64</v>
      </c>
      <c r="Z37" s="38"/>
      <c r="AA37" s="38"/>
      <c r="AB37" s="42"/>
      <c r="AC37" s="40"/>
      <c r="AD37" s="40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41"/>
      <c r="AP37" s="38"/>
      <c r="AQ37" s="41"/>
      <c r="AR37" s="42"/>
      <c r="AS37" s="38"/>
      <c r="AT37" s="38"/>
      <c r="AU37" s="38"/>
      <c r="AV37" s="38"/>
    </row>
    <row r="38" spans="4:48" x14ac:dyDescent="0.25">
      <c r="D38" s="14">
        <f t="shared" si="11"/>
        <v>45659</v>
      </c>
      <c r="E38" s="11" t="str">
        <f t="shared" si="9"/>
        <v>Computadora de escritorio DELL lenovo thikcentre</v>
      </c>
      <c r="F38" s="11" t="s">
        <v>36</v>
      </c>
      <c r="G38" s="13" t="s">
        <v>92</v>
      </c>
      <c r="H38" s="13"/>
      <c r="I38" s="13" t="str">
        <f t="shared" si="8"/>
        <v>DELL</v>
      </c>
      <c r="J38" s="13" t="str">
        <f t="shared" si="6"/>
        <v>Lenovo thikcentre</v>
      </c>
      <c r="K38" s="13">
        <f t="shared" si="10"/>
        <v>26230.23</v>
      </c>
      <c r="L38" s="13" t="s">
        <v>29</v>
      </c>
      <c r="M38" s="13" t="s">
        <v>279</v>
      </c>
      <c r="N38" s="13">
        <f t="shared" si="2"/>
        <v>22612.26</v>
      </c>
      <c r="O38" s="13">
        <f t="shared" si="3"/>
        <v>3617.9615999999996</v>
      </c>
      <c r="P38" s="13">
        <v>26230.23</v>
      </c>
      <c r="Q38" s="7" t="s">
        <v>25</v>
      </c>
      <c r="R38" s="13" t="s">
        <v>73</v>
      </c>
      <c r="S38" s="7" t="s">
        <v>26</v>
      </c>
      <c r="T38" s="14">
        <f t="shared" si="0"/>
        <v>45659</v>
      </c>
      <c r="U38" s="13"/>
      <c r="V38" s="13"/>
      <c r="W38" s="13" t="s">
        <v>64</v>
      </c>
      <c r="Z38" s="38"/>
      <c r="AA38" s="38"/>
      <c r="AB38" s="42"/>
      <c r="AC38" s="40"/>
      <c r="AD38" s="40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41"/>
      <c r="AP38" s="38"/>
      <c r="AQ38" s="41"/>
      <c r="AR38" s="42"/>
      <c r="AS38" s="38"/>
      <c r="AT38" s="38"/>
      <c r="AU38" s="38"/>
      <c r="AV38" s="38"/>
    </row>
    <row r="39" spans="4:48" x14ac:dyDescent="0.25">
      <c r="D39" s="14">
        <f t="shared" si="11"/>
        <v>45659</v>
      </c>
      <c r="E39" s="11" t="str">
        <f t="shared" si="9"/>
        <v>Computadora de escritorio DELL lenovo thikcentre</v>
      </c>
      <c r="F39" s="11" t="s">
        <v>36</v>
      </c>
      <c r="G39" s="13" t="s">
        <v>93</v>
      </c>
      <c r="H39" s="13"/>
      <c r="I39" s="13" t="str">
        <f t="shared" si="8"/>
        <v>DELL</v>
      </c>
      <c r="J39" s="13" t="str">
        <f t="shared" si="6"/>
        <v>Lenovo thikcentre</v>
      </c>
      <c r="K39" s="13">
        <f t="shared" si="10"/>
        <v>26230.23</v>
      </c>
      <c r="L39" s="13" t="s">
        <v>29</v>
      </c>
      <c r="M39" s="13" t="s">
        <v>279</v>
      </c>
      <c r="N39" s="13">
        <f t="shared" si="2"/>
        <v>22612.26</v>
      </c>
      <c r="O39" s="13">
        <f t="shared" si="3"/>
        <v>3617.9615999999996</v>
      </c>
      <c r="P39" s="13">
        <v>26230.23</v>
      </c>
      <c r="Q39" s="7" t="s">
        <v>25</v>
      </c>
      <c r="R39" s="13" t="s">
        <v>74</v>
      </c>
      <c r="S39" s="7" t="s">
        <v>26</v>
      </c>
      <c r="T39" s="14">
        <f t="shared" si="0"/>
        <v>45659</v>
      </c>
      <c r="U39" s="13"/>
      <c r="V39" s="13"/>
      <c r="W39" s="13" t="s">
        <v>64</v>
      </c>
      <c r="Z39" s="38"/>
      <c r="AA39" s="38"/>
      <c r="AB39" s="42"/>
      <c r="AC39" s="40"/>
      <c r="AD39" s="40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41"/>
      <c r="AP39" s="38"/>
      <c r="AQ39" s="41"/>
      <c r="AR39" s="42"/>
      <c r="AS39" s="38"/>
      <c r="AT39" s="38"/>
      <c r="AU39" s="38"/>
      <c r="AV39" s="38"/>
    </row>
    <row r="40" spans="4:48" x14ac:dyDescent="0.25">
      <c r="D40" s="14">
        <f t="shared" si="11"/>
        <v>45659</v>
      </c>
      <c r="E40" s="11" t="str">
        <f t="shared" si="9"/>
        <v>Computadora de escritorio DELL lenovo thikcentre</v>
      </c>
      <c r="F40" s="11" t="s">
        <v>36</v>
      </c>
      <c r="G40" s="13" t="s">
        <v>94</v>
      </c>
      <c r="H40" s="13"/>
      <c r="I40" s="13" t="str">
        <f t="shared" si="8"/>
        <v>DELL</v>
      </c>
      <c r="J40" s="13" t="str">
        <f t="shared" si="6"/>
        <v>Lenovo thikcentre</v>
      </c>
      <c r="K40" s="13">
        <f t="shared" si="10"/>
        <v>26230.23</v>
      </c>
      <c r="L40" s="13" t="s">
        <v>29</v>
      </c>
      <c r="M40" s="13" t="s">
        <v>279</v>
      </c>
      <c r="N40" s="13">
        <f t="shared" si="2"/>
        <v>22612.26</v>
      </c>
      <c r="O40" s="13">
        <f t="shared" si="3"/>
        <v>3617.9615999999996</v>
      </c>
      <c r="P40" s="13">
        <v>26230.23</v>
      </c>
      <c r="Q40" s="7" t="s">
        <v>25</v>
      </c>
      <c r="R40" s="13" t="s">
        <v>75</v>
      </c>
      <c r="S40" s="7" t="s">
        <v>26</v>
      </c>
      <c r="T40" s="14">
        <f t="shared" ref="T40:T71" si="12">D40</f>
        <v>45659</v>
      </c>
      <c r="U40" s="13"/>
      <c r="V40" s="13"/>
      <c r="W40" s="13" t="s">
        <v>64</v>
      </c>
      <c r="Z40" s="38"/>
      <c r="AA40" s="38"/>
      <c r="AB40" s="42"/>
      <c r="AC40" s="40"/>
      <c r="AD40" s="40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41"/>
      <c r="AP40" s="38"/>
      <c r="AQ40" s="41"/>
      <c r="AR40" s="42"/>
      <c r="AS40" s="38"/>
      <c r="AT40" s="38"/>
      <c r="AU40" s="38"/>
      <c r="AV40" s="38"/>
    </row>
    <row r="41" spans="4:48" x14ac:dyDescent="0.25">
      <c r="D41" s="14">
        <f t="shared" si="11"/>
        <v>45659</v>
      </c>
      <c r="E41" s="11" t="str">
        <f t="shared" si="9"/>
        <v>Computadora de escritorio DELL lenovo thikcentre</v>
      </c>
      <c r="F41" s="11" t="s">
        <v>36</v>
      </c>
      <c r="G41" s="13" t="s">
        <v>95</v>
      </c>
      <c r="H41" s="13"/>
      <c r="I41" s="13" t="str">
        <f t="shared" si="8"/>
        <v>DELL</v>
      </c>
      <c r="J41" s="13" t="str">
        <f t="shared" si="6"/>
        <v>Lenovo thikcentre</v>
      </c>
      <c r="K41" s="13">
        <f t="shared" si="10"/>
        <v>26230.23</v>
      </c>
      <c r="L41" s="13" t="s">
        <v>29</v>
      </c>
      <c r="M41" s="13" t="s">
        <v>279</v>
      </c>
      <c r="N41" s="13">
        <f t="shared" si="2"/>
        <v>22612.26</v>
      </c>
      <c r="O41" s="13">
        <f t="shared" si="3"/>
        <v>3617.9615999999996</v>
      </c>
      <c r="P41" s="13">
        <v>26230.23</v>
      </c>
      <c r="Q41" s="7" t="s">
        <v>25</v>
      </c>
      <c r="R41" s="13" t="s">
        <v>76</v>
      </c>
      <c r="S41" s="7" t="s">
        <v>26</v>
      </c>
      <c r="T41" s="14">
        <f t="shared" si="12"/>
        <v>45659</v>
      </c>
      <c r="U41" s="13"/>
      <c r="V41" s="13"/>
      <c r="W41" s="13" t="s">
        <v>64</v>
      </c>
      <c r="Z41" s="38"/>
      <c r="AA41" s="38"/>
      <c r="AB41" s="42"/>
      <c r="AC41" s="40"/>
      <c r="AD41" s="40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41"/>
      <c r="AP41" s="38"/>
      <c r="AQ41" s="41"/>
      <c r="AR41" s="42"/>
      <c r="AS41" s="38"/>
      <c r="AT41" s="38"/>
      <c r="AU41" s="38"/>
      <c r="AV41" s="38"/>
    </row>
    <row r="42" spans="4:48" x14ac:dyDescent="0.25">
      <c r="D42" s="14">
        <f t="shared" si="11"/>
        <v>45659</v>
      </c>
      <c r="E42" s="11" t="str">
        <f t="shared" si="9"/>
        <v>Computadora de escritorio DELL lenovo thikcentre</v>
      </c>
      <c r="F42" s="11" t="s">
        <v>36</v>
      </c>
      <c r="G42" s="13" t="s">
        <v>96</v>
      </c>
      <c r="H42" s="13"/>
      <c r="I42" s="13" t="str">
        <f t="shared" si="8"/>
        <v>DELL</v>
      </c>
      <c r="J42" s="13" t="str">
        <f t="shared" si="6"/>
        <v>Lenovo thikcentre</v>
      </c>
      <c r="K42" s="13">
        <f t="shared" si="10"/>
        <v>26230.23</v>
      </c>
      <c r="L42" s="13" t="s">
        <v>29</v>
      </c>
      <c r="M42" s="13" t="s">
        <v>279</v>
      </c>
      <c r="N42" s="13">
        <f t="shared" si="2"/>
        <v>22612.26</v>
      </c>
      <c r="O42" s="13">
        <f t="shared" si="3"/>
        <v>3617.9615999999996</v>
      </c>
      <c r="P42" s="13">
        <v>26230.23</v>
      </c>
      <c r="Q42" s="7" t="s">
        <v>25</v>
      </c>
      <c r="R42" s="13" t="s">
        <v>77</v>
      </c>
      <c r="S42" s="7" t="s">
        <v>26</v>
      </c>
      <c r="T42" s="14">
        <f t="shared" si="12"/>
        <v>45659</v>
      </c>
      <c r="U42" s="13"/>
      <c r="V42" s="13"/>
      <c r="W42" s="13" t="s">
        <v>64</v>
      </c>
      <c r="Z42" s="38"/>
      <c r="AA42" s="38"/>
      <c r="AB42" s="42"/>
      <c r="AC42" s="40"/>
      <c r="AD42" s="40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41"/>
      <c r="AP42" s="38"/>
      <c r="AQ42" s="41"/>
      <c r="AR42" s="42"/>
      <c r="AS42" s="38"/>
      <c r="AT42" s="38"/>
      <c r="AU42" s="38"/>
      <c r="AV42" s="38"/>
    </row>
    <row r="43" spans="4:48" x14ac:dyDescent="0.25">
      <c r="D43" s="14">
        <f t="shared" si="11"/>
        <v>45659</v>
      </c>
      <c r="E43" s="11" t="str">
        <f t="shared" si="9"/>
        <v>Computadora de escritorio DELL lenovo thikcentre</v>
      </c>
      <c r="F43" s="11" t="s">
        <v>36</v>
      </c>
      <c r="G43" s="13" t="s">
        <v>97</v>
      </c>
      <c r="H43" s="13"/>
      <c r="I43" s="13" t="str">
        <f t="shared" si="8"/>
        <v>DELL</v>
      </c>
      <c r="J43" s="13" t="str">
        <f t="shared" si="6"/>
        <v>Lenovo thikcentre</v>
      </c>
      <c r="K43" s="13">
        <f t="shared" si="10"/>
        <v>26230.23</v>
      </c>
      <c r="L43" s="13" t="s">
        <v>29</v>
      </c>
      <c r="M43" s="13" t="s">
        <v>279</v>
      </c>
      <c r="N43" s="13">
        <f t="shared" si="2"/>
        <v>22612.26</v>
      </c>
      <c r="O43" s="13">
        <f t="shared" si="3"/>
        <v>3617.9615999999996</v>
      </c>
      <c r="P43" s="13">
        <v>26230.23</v>
      </c>
      <c r="Q43" s="7" t="s">
        <v>25</v>
      </c>
      <c r="R43" s="13" t="s">
        <v>78</v>
      </c>
      <c r="S43" s="7" t="s">
        <v>26</v>
      </c>
      <c r="T43" s="14">
        <f t="shared" si="12"/>
        <v>45659</v>
      </c>
      <c r="U43" s="13"/>
      <c r="V43" s="13"/>
      <c r="W43" s="13" t="s">
        <v>64</v>
      </c>
      <c r="Z43" s="38"/>
      <c r="AA43" s="38"/>
      <c r="AB43" s="42"/>
      <c r="AC43" s="40"/>
      <c r="AD43" s="40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41"/>
      <c r="AP43" s="38"/>
      <c r="AQ43" s="41"/>
      <c r="AR43" s="42"/>
      <c r="AS43" s="38"/>
      <c r="AT43" s="38"/>
      <c r="AU43" s="38"/>
      <c r="AV43" s="38"/>
    </row>
    <row r="44" spans="4:48" x14ac:dyDescent="0.25">
      <c r="D44" s="14">
        <f t="shared" si="11"/>
        <v>45659</v>
      </c>
      <c r="E44" s="11" t="str">
        <f t="shared" si="9"/>
        <v>Computadora de escritorio DELL lenovo thikcentre</v>
      </c>
      <c r="F44" s="11" t="s">
        <v>36</v>
      </c>
      <c r="G44" s="13" t="s">
        <v>98</v>
      </c>
      <c r="H44" s="13"/>
      <c r="I44" s="13" t="str">
        <f t="shared" si="8"/>
        <v>DELL</v>
      </c>
      <c r="J44" s="13" t="str">
        <f t="shared" si="6"/>
        <v>Lenovo thikcentre</v>
      </c>
      <c r="K44" s="13">
        <f t="shared" si="10"/>
        <v>26230.23</v>
      </c>
      <c r="L44" s="13" t="s">
        <v>29</v>
      </c>
      <c r="M44" s="13" t="s">
        <v>279</v>
      </c>
      <c r="N44" s="13">
        <f t="shared" si="2"/>
        <v>22612.26</v>
      </c>
      <c r="O44" s="13">
        <f t="shared" si="3"/>
        <v>3617.9615999999996</v>
      </c>
      <c r="P44" s="13">
        <v>26230.23</v>
      </c>
      <c r="Q44" s="7" t="s">
        <v>25</v>
      </c>
      <c r="R44" s="13" t="s">
        <v>79</v>
      </c>
      <c r="S44" s="7" t="s">
        <v>26</v>
      </c>
      <c r="T44" s="14">
        <f t="shared" si="12"/>
        <v>45659</v>
      </c>
      <c r="U44" s="13"/>
      <c r="V44" s="13"/>
      <c r="W44" s="13" t="s">
        <v>64</v>
      </c>
      <c r="Z44" s="38"/>
      <c r="AA44" s="38"/>
      <c r="AB44" s="42"/>
      <c r="AC44" s="40"/>
      <c r="AD44" s="40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41"/>
      <c r="AP44" s="38"/>
      <c r="AQ44" s="41"/>
      <c r="AR44" s="42"/>
      <c r="AS44" s="38"/>
      <c r="AT44" s="38"/>
      <c r="AU44" s="38"/>
      <c r="AV44" s="38"/>
    </row>
    <row r="45" spans="4:48" x14ac:dyDescent="0.25">
      <c r="D45" s="14">
        <f t="shared" si="11"/>
        <v>45659</v>
      </c>
      <c r="E45" s="11" t="str">
        <f t="shared" si="9"/>
        <v>Computadora de escritorio DELL lenovo thikcentre</v>
      </c>
      <c r="F45" s="11" t="s">
        <v>36</v>
      </c>
      <c r="G45" s="13" t="s">
        <v>99</v>
      </c>
      <c r="H45" s="13"/>
      <c r="I45" s="13" t="str">
        <f t="shared" si="8"/>
        <v>DELL</v>
      </c>
      <c r="J45" s="13" t="str">
        <f t="shared" si="6"/>
        <v>Lenovo thikcentre</v>
      </c>
      <c r="K45" s="13">
        <f t="shared" si="10"/>
        <v>26230.23</v>
      </c>
      <c r="L45" s="13" t="s">
        <v>29</v>
      </c>
      <c r="M45" s="13" t="s">
        <v>279</v>
      </c>
      <c r="N45" s="13">
        <f t="shared" si="2"/>
        <v>22612.26</v>
      </c>
      <c r="O45" s="13">
        <f t="shared" si="3"/>
        <v>3617.9615999999996</v>
      </c>
      <c r="P45" s="13">
        <v>26230.23</v>
      </c>
      <c r="Q45" s="7" t="s">
        <v>25</v>
      </c>
      <c r="R45" s="13" t="s">
        <v>80</v>
      </c>
      <c r="S45" s="7" t="s">
        <v>26</v>
      </c>
      <c r="T45" s="14">
        <f t="shared" si="12"/>
        <v>45659</v>
      </c>
      <c r="U45" s="13"/>
      <c r="V45" s="13"/>
      <c r="W45" s="13" t="s">
        <v>64</v>
      </c>
      <c r="Z45" s="38"/>
      <c r="AA45" s="38"/>
      <c r="AB45" s="42"/>
      <c r="AC45" s="40"/>
      <c r="AD45" s="40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41"/>
      <c r="AP45" s="38"/>
      <c r="AQ45" s="41"/>
      <c r="AR45" s="42"/>
      <c r="AS45" s="38"/>
      <c r="AT45" s="38"/>
      <c r="AU45" s="38"/>
      <c r="AV45" s="38"/>
    </row>
    <row r="46" spans="4:48" x14ac:dyDescent="0.25">
      <c r="D46" s="14">
        <f t="shared" si="11"/>
        <v>45659</v>
      </c>
      <c r="E46" s="11" t="str">
        <f t="shared" si="9"/>
        <v>Computadora de escritorio DELL lenovo thikcentre</v>
      </c>
      <c r="F46" s="11" t="s">
        <v>36</v>
      </c>
      <c r="G46" s="13" t="s">
        <v>100</v>
      </c>
      <c r="H46" s="13"/>
      <c r="I46" s="13" t="str">
        <f t="shared" si="8"/>
        <v>DELL</v>
      </c>
      <c r="J46" s="13" t="str">
        <f t="shared" si="6"/>
        <v>Lenovo thikcentre</v>
      </c>
      <c r="K46" s="13">
        <f t="shared" si="10"/>
        <v>26230.23</v>
      </c>
      <c r="L46" s="13" t="s">
        <v>29</v>
      </c>
      <c r="M46" s="13" t="s">
        <v>279</v>
      </c>
      <c r="N46" s="13">
        <f t="shared" si="2"/>
        <v>22612.26</v>
      </c>
      <c r="O46" s="13">
        <f t="shared" si="3"/>
        <v>3617.9615999999996</v>
      </c>
      <c r="P46" s="13">
        <v>26230.23</v>
      </c>
      <c r="Q46" s="7" t="s">
        <v>25</v>
      </c>
      <c r="R46" s="13" t="s">
        <v>81</v>
      </c>
      <c r="S46" s="7" t="s">
        <v>26</v>
      </c>
      <c r="T46" s="14">
        <f t="shared" si="12"/>
        <v>45659</v>
      </c>
      <c r="U46" s="13"/>
      <c r="V46" s="13"/>
      <c r="W46" s="13" t="s">
        <v>64</v>
      </c>
      <c r="Z46" s="38"/>
      <c r="AA46" s="38"/>
      <c r="AB46" s="42"/>
      <c r="AC46" s="40"/>
      <c r="AD46" s="40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41"/>
      <c r="AP46" s="38"/>
      <c r="AQ46" s="41"/>
      <c r="AR46" s="42"/>
      <c r="AS46" s="38"/>
      <c r="AT46" s="38"/>
      <c r="AU46" s="38"/>
      <c r="AV46" s="38"/>
    </row>
    <row r="47" spans="4:48" x14ac:dyDescent="0.25">
      <c r="D47" s="14">
        <f t="shared" si="11"/>
        <v>45659</v>
      </c>
      <c r="E47" s="11" t="str">
        <f t="shared" si="9"/>
        <v>Computadora de escritorio DELL lenovo thikcentre</v>
      </c>
      <c r="F47" s="11" t="s">
        <v>36</v>
      </c>
      <c r="G47" s="13" t="s">
        <v>101</v>
      </c>
      <c r="H47" s="13"/>
      <c r="I47" s="13" t="str">
        <f t="shared" si="8"/>
        <v>DELL</v>
      </c>
      <c r="J47" s="13" t="str">
        <f t="shared" si="6"/>
        <v>Lenovo thikcentre</v>
      </c>
      <c r="K47" s="13">
        <f t="shared" si="10"/>
        <v>26230.23</v>
      </c>
      <c r="L47" s="13" t="s">
        <v>29</v>
      </c>
      <c r="M47" s="13" t="s">
        <v>279</v>
      </c>
      <c r="N47" s="13">
        <f t="shared" si="2"/>
        <v>22612.26</v>
      </c>
      <c r="O47" s="13">
        <f t="shared" si="3"/>
        <v>3617.9615999999996</v>
      </c>
      <c r="P47" s="13">
        <v>26230.23</v>
      </c>
      <c r="Q47" s="7" t="s">
        <v>25</v>
      </c>
      <c r="R47" s="13" t="s">
        <v>82</v>
      </c>
      <c r="S47" s="7" t="s">
        <v>26</v>
      </c>
      <c r="T47" s="14">
        <f t="shared" si="12"/>
        <v>45659</v>
      </c>
      <c r="U47" s="13"/>
      <c r="V47" s="13"/>
      <c r="W47" s="13" t="s">
        <v>64</v>
      </c>
      <c r="Z47" s="38"/>
      <c r="AA47" s="38"/>
      <c r="AB47" s="42"/>
      <c r="AC47" s="40"/>
      <c r="AD47" s="40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41"/>
      <c r="AP47" s="38"/>
      <c r="AQ47" s="41"/>
      <c r="AR47" s="42"/>
      <c r="AS47" s="38"/>
      <c r="AT47" s="38"/>
      <c r="AU47" s="38"/>
      <c r="AV47" s="38"/>
    </row>
    <row r="48" spans="4:48" x14ac:dyDescent="0.25">
      <c r="D48" s="14">
        <f t="shared" si="11"/>
        <v>45659</v>
      </c>
      <c r="E48" s="11" t="str">
        <f t="shared" si="9"/>
        <v>Computadora de escritorio DELL lenovo thikcentre</v>
      </c>
      <c r="F48" s="11" t="s">
        <v>36</v>
      </c>
      <c r="G48" s="13" t="s">
        <v>102</v>
      </c>
      <c r="H48" s="13"/>
      <c r="I48" s="13" t="str">
        <f t="shared" si="8"/>
        <v>DELL</v>
      </c>
      <c r="J48" s="13" t="str">
        <f t="shared" si="6"/>
        <v>Lenovo thikcentre</v>
      </c>
      <c r="K48" s="13">
        <f t="shared" si="10"/>
        <v>26230.23</v>
      </c>
      <c r="L48" s="13" t="s">
        <v>29</v>
      </c>
      <c r="M48" s="13" t="s">
        <v>279</v>
      </c>
      <c r="N48" s="13">
        <f t="shared" si="2"/>
        <v>22612.26</v>
      </c>
      <c r="O48" s="13">
        <f t="shared" si="3"/>
        <v>3617.9615999999996</v>
      </c>
      <c r="P48" s="13">
        <v>26230.23</v>
      </c>
      <c r="Q48" s="7" t="s">
        <v>25</v>
      </c>
      <c r="R48" s="13" t="s">
        <v>82</v>
      </c>
      <c r="S48" s="7" t="s">
        <v>26</v>
      </c>
      <c r="T48" s="14">
        <f t="shared" si="12"/>
        <v>45659</v>
      </c>
      <c r="U48" s="13"/>
      <c r="V48" s="13"/>
      <c r="W48" s="13" t="s">
        <v>64</v>
      </c>
      <c r="Z48" s="38"/>
      <c r="AA48" s="38"/>
      <c r="AB48" s="42"/>
      <c r="AC48" s="40"/>
      <c r="AD48" s="40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41"/>
      <c r="AP48" s="38"/>
      <c r="AQ48" s="41"/>
      <c r="AR48" s="42"/>
      <c r="AS48" s="38"/>
      <c r="AT48" s="38"/>
      <c r="AU48" s="38"/>
      <c r="AV48" s="38"/>
    </row>
    <row r="49" spans="4:48" x14ac:dyDescent="0.25">
      <c r="D49" s="14">
        <f t="shared" si="11"/>
        <v>45659</v>
      </c>
      <c r="E49" s="11" t="str">
        <f t="shared" si="9"/>
        <v>Computadora de escritorio DELL lenovo thikcentre</v>
      </c>
      <c r="F49" s="11" t="s">
        <v>36</v>
      </c>
      <c r="G49" s="13" t="s">
        <v>103</v>
      </c>
      <c r="H49" s="13"/>
      <c r="I49" s="13" t="str">
        <f t="shared" si="8"/>
        <v>DELL</v>
      </c>
      <c r="J49" s="13" t="str">
        <f t="shared" si="6"/>
        <v>Lenovo thikcentre</v>
      </c>
      <c r="K49" s="13">
        <f t="shared" si="10"/>
        <v>26230.23</v>
      </c>
      <c r="L49" s="13" t="s">
        <v>29</v>
      </c>
      <c r="M49" s="13" t="s">
        <v>279</v>
      </c>
      <c r="N49" s="13">
        <f t="shared" si="2"/>
        <v>22612.26</v>
      </c>
      <c r="O49" s="13">
        <f t="shared" si="3"/>
        <v>3617.9615999999996</v>
      </c>
      <c r="P49" s="13">
        <v>26230.23</v>
      </c>
      <c r="Q49" s="7" t="s">
        <v>25</v>
      </c>
      <c r="R49" s="13" t="s">
        <v>82</v>
      </c>
      <c r="S49" s="7" t="s">
        <v>26</v>
      </c>
      <c r="T49" s="14">
        <f t="shared" si="12"/>
        <v>45659</v>
      </c>
      <c r="U49" s="13"/>
      <c r="V49" s="13"/>
      <c r="W49" s="13" t="s">
        <v>64</v>
      </c>
      <c r="Z49" s="38"/>
      <c r="AA49" s="38"/>
      <c r="AB49" s="42"/>
      <c r="AC49" s="40"/>
      <c r="AD49" s="40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41"/>
      <c r="AP49" s="38"/>
      <c r="AQ49" s="41"/>
      <c r="AR49" s="42"/>
      <c r="AS49" s="38"/>
      <c r="AT49" s="38"/>
      <c r="AU49" s="38"/>
      <c r="AV49" s="38"/>
    </row>
    <row r="50" spans="4:48" x14ac:dyDescent="0.25">
      <c r="D50" s="14">
        <f t="shared" si="11"/>
        <v>45659</v>
      </c>
      <c r="E50" s="11" t="str">
        <f t="shared" si="9"/>
        <v>Computadora de escritorio DELL lenovo thikcentre</v>
      </c>
      <c r="F50" s="11" t="s">
        <v>36</v>
      </c>
      <c r="G50" s="13" t="s">
        <v>104</v>
      </c>
      <c r="H50" s="13"/>
      <c r="I50" s="13" t="str">
        <f t="shared" si="8"/>
        <v>DELL</v>
      </c>
      <c r="J50" s="13" t="str">
        <f t="shared" si="6"/>
        <v>Lenovo thikcentre</v>
      </c>
      <c r="K50" s="13">
        <f t="shared" si="10"/>
        <v>26230.23</v>
      </c>
      <c r="L50" s="13" t="s">
        <v>29</v>
      </c>
      <c r="M50" s="13" t="s">
        <v>279</v>
      </c>
      <c r="N50" s="13">
        <f t="shared" si="2"/>
        <v>22612.26</v>
      </c>
      <c r="O50" s="13">
        <f t="shared" si="3"/>
        <v>3617.9615999999996</v>
      </c>
      <c r="P50" s="13">
        <v>26230.23</v>
      </c>
      <c r="Q50" s="7" t="s">
        <v>25</v>
      </c>
      <c r="R50" s="13" t="s">
        <v>82</v>
      </c>
      <c r="S50" s="7" t="s">
        <v>26</v>
      </c>
      <c r="T50" s="14">
        <f t="shared" si="12"/>
        <v>45659</v>
      </c>
      <c r="U50" s="13"/>
      <c r="V50" s="13"/>
      <c r="W50" s="13" t="s">
        <v>64</v>
      </c>
      <c r="Z50" s="38"/>
      <c r="AA50" s="38"/>
      <c r="AB50" s="42"/>
      <c r="AC50" s="40"/>
      <c r="AD50" s="40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41"/>
      <c r="AP50" s="38"/>
      <c r="AQ50" s="41"/>
      <c r="AR50" s="42"/>
      <c r="AS50" s="38"/>
      <c r="AT50" s="38"/>
      <c r="AU50" s="38"/>
      <c r="AV50" s="38"/>
    </row>
    <row r="51" spans="4:48" x14ac:dyDescent="0.25">
      <c r="D51" s="14">
        <f t="shared" si="11"/>
        <v>45659</v>
      </c>
      <c r="E51" s="11" t="str">
        <f t="shared" si="9"/>
        <v>Computadora de escritorio DELL lenovo thikcentre</v>
      </c>
      <c r="F51" s="11" t="s">
        <v>36</v>
      </c>
      <c r="G51" s="13" t="s">
        <v>105</v>
      </c>
      <c r="H51" s="13"/>
      <c r="I51" s="13" t="str">
        <f t="shared" si="8"/>
        <v>DELL</v>
      </c>
      <c r="J51" s="13" t="str">
        <f t="shared" si="6"/>
        <v>Lenovo thikcentre</v>
      </c>
      <c r="K51" s="13">
        <f t="shared" si="10"/>
        <v>26230.23</v>
      </c>
      <c r="L51" s="13" t="s">
        <v>29</v>
      </c>
      <c r="M51" s="13" t="s">
        <v>279</v>
      </c>
      <c r="N51" s="13">
        <f t="shared" si="2"/>
        <v>22612.26</v>
      </c>
      <c r="O51" s="13">
        <f t="shared" si="3"/>
        <v>3617.9615999999996</v>
      </c>
      <c r="P51" s="13">
        <v>26230.23</v>
      </c>
      <c r="Q51" s="7" t="s">
        <v>25</v>
      </c>
      <c r="R51" s="13" t="s">
        <v>82</v>
      </c>
      <c r="S51" s="7" t="s">
        <v>26</v>
      </c>
      <c r="T51" s="14">
        <f t="shared" si="12"/>
        <v>45659</v>
      </c>
      <c r="U51" s="13"/>
      <c r="V51" s="13"/>
      <c r="W51" s="13" t="s">
        <v>64</v>
      </c>
      <c r="Z51" s="38"/>
      <c r="AA51" s="38"/>
      <c r="AB51" s="42"/>
      <c r="AC51" s="40"/>
      <c r="AD51" s="40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41"/>
      <c r="AP51" s="38"/>
      <c r="AQ51" s="41"/>
      <c r="AR51" s="42"/>
      <c r="AS51" s="38"/>
      <c r="AT51" s="38"/>
      <c r="AU51" s="38"/>
      <c r="AV51" s="38"/>
    </row>
    <row r="52" spans="4:48" x14ac:dyDescent="0.25">
      <c r="D52" s="14">
        <f t="shared" si="11"/>
        <v>45659</v>
      </c>
      <c r="E52" s="11" t="str">
        <f t="shared" si="9"/>
        <v>Computadora de escritorio DELL lenovo thikcentre</v>
      </c>
      <c r="F52" s="11" t="s">
        <v>36</v>
      </c>
      <c r="G52" s="13" t="s">
        <v>106</v>
      </c>
      <c r="H52" s="13"/>
      <c r="I52" s="13" t="str">
        <f t="shared" si="8"/>
        <v>DELL</v>
      </c>
      <c r="J52" s="13" t="str">
        <f t="shared" si="6"/>
        <v>Lenovo thikcentre</v>
      </c>
      <c r="K52" s="13">
        <f t="shared" si="10"/>
        <v>26230.23</v>
      </c>
      <c r="L52" s="13" t="s">
        <v>29</v>
      </c>
      <c r="M52" s="13" t="s">
        <v>279</v>
      </c>
      <c r="N52" s="13">
        <f t="shared" si="2"/>
        <v>22612.26</v>
      </c>
      <c r="O52" s="13">
        <f t="shared" si="3"/>
        <v>3617.9615999999996</v>
      </c>
      <c r="P52" s="13">
        <v>26230.23</v>
      </c>
      <c r="Q52" s="7" t="s">
        <v>25</v>
      </c>
      <c r="R52" s="13" t="s">
        <v>82</v>
      </c>
      <c r="S52" s="7" t="s">
        <v>26</v>
      </c>
      <c r="T52" s="14">
        <f t="shared" si="12"/>
        <v>45659</v>
      </c>
      <c r="U52" s="13"/>
      <c r="V52" s="13"/>
      <c r="W52" s="13" t="s">
        <v>64</v>
      </c>
      <c r="Z52" s="38"/>
      <c r="AA52" s="38"/>
      <c r="AB52" s="42"/>
      <c r="AC52" s="40"/>
      <c r="AD52" s="40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41"/>
      <c r="AP52" s="38"/>
      <c r="AQ52" s="41"/>
      <c r="AR52" s="42"/>
      <c r="AS52" s="38"/>
      <c r="AT52" s="38"/>
      <c r="AU52" s="38"/>
      <c r="AV52" s="38"/>
    </row>
    <row r="53" spans="4:48" x14ac:dyDescent="0.25">
      <c r="D53" s="14">
        <f t="shared" si="11"/>
        <v>45659</v>
      </c>
      <c r="E53" s="11" t="str">
        <f t="shared" si="9"/>
        <v>Computadora de escritorio DELL lenovo thikcentre</v>
      </c>
      <c r="F53" s="11" t="s">
        <v>36</v>
      </c>
      <c r="G53" s="13" t="s">
        <v>107</v>
      </c>
      <c r="H53" s="13"/>
      <c r="I53" s="13" t="str">
        <f t="shared" si="8"/>
        <v>DELL</v>
      </c>
      <c r="J53" s="13" t="str">
        <f t="shared" si="6"/>
        <v>Lenovo thikcentre</v>
      </c>
      <c r="K53" s="13">
        <f t="shared" si="10"/>
        <v>26230.23</v>
      </c>
      <c r="L53" s="13" t="s">
        <v>29</v>
      </c>
      <c r="M53" s="13" t="s">
        <v>279</v>
      </c>
      <c r="N53" s="13">
        <f t="shared" si="2"/>
        <v>22612.26</v>
      </c>
      <c r="O53" s="13">
        <f t="shared" si="3"/>
        <v>3617.9615999999996</v>
      </c>
      <c r="P53" s="13">
        <v>26230.23</v>
      </c>
      <c r="Q53" s="7" t="s">
        <v>25</v>
      </c>
      <c r="R53" s="13" t="s">
        <v>83</v>
      </c>
      <c r="S53" s="7" t="s">
        <v>26</v>
      </c>
      <c r="T53" s="14">
        <f t="shared" si="12"/>
        <v>45659</v>
      </c>
      <c r="U53" s="13"/>
      <c r="V53" s="13"/>
      <c r="W53" s="13" t="s">
        <v>64</v>
      </c>
      <c r="Z53" s="38"/>
      <c r="AA53" s="38"/>
      <c r="AB53" s="42"/>
      <c r="AC53" s="40"/>
      <c r="AD53" s="40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41"/>
      <c r="AP53" s="38"/>
      <c r="AQ53" s="41"/>
      <c r="AR53" s="42"/>
      <c r="AS53" s="38"/>
      <c r="AT53" s="38"/>
      <c r="AU53" s="38"/>
      <c r="AV53" s="38"/>
    </row>
    <row r="54" spans="4:48" x14ac:dyDescent="0.25">
      <c r="D54" s="14">
        <f t="shared" si="11"/>
        <v>45659</v>
      </c>
      <c r="E54" s="11" t="str">
        <f t="shared" si="9"/>
        <v>Computadora de escritorio DELL lenovo thikcentre</v>
      </c>
      <c r="F54" s="11" t="s">
        <v>36</v>
      </c>
      <c r="G54" s="13" t="s">
        <v>108</v>
      </c>
      <c r="H54" s="13"/>
      <c r="I54" s="13" t="str">
        <f t="shared" si="8"/>
        <v>DELL</v>
      </c>
      <c r="J54" s="13" t="str">
        <f t="shared" si="6"/>
        <v>Lenovo thikcentre</v>
      </c>
      <c r="K54" s="13">
        <f t="shared" si="10"/>
        <v>26230.23</v>
      </c>
      <c r="L54" s="13" t="s">
        <v>29</v>
      </c>
      <c r="M54" s="13" t="s">
        <v>279</v>
      </c>
      <c r="N54" s="13">
        <f t="shared" si="2"/>
        <v>22612.26</v>
      </c>
      <c r="O54" s="13">
        <f t="shared" si="3"/>
        <v>3617.9615999999996</v>
      </c>
      <c r="P54" s="13">
        <v>26230.23</v>
      </c>
      <c r="Q54" s="7" t="s">
        <v>25</v>
      </c>
      <c r="R54" s="13" t="s">
        <v>83</v>
      </c>
      <c r="S54" s="7" t="s">
        <v>26</v>
      </c>
      <c r="T54" s="14">
        <f t="shared" si="12"/>
        <v>45659</v>
      </c>
      <c r="U54" s="13"/>
      <c r="V54" s="13"/>
      <c r="W54" s="13" t="s">
        <v>64</v>
      </c>
      <c r="Z54" s="38"/>
      <c r="AA54" s="38"/>
      <c r="AB54" s="42"/>
      <c r="AC54" s="40"/>
      <c r="AD54" s="40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41"/>
      <c r="AP54" s="38"/>
      <c r="AQ54" s="41"/>
      <c r="AR54" s="42"/>
      <c r="AS54" s="38"/>
      <c r="AT54" s="38"/>
      <c r="AU54" s="38"/>
      <c r="AV54" s="38"/>
    </row>
    <row r="55" spans="4:48" x14ac:dyDescent="0.25">
      <c r="D55" s="14">
        <f t="shared" si="11"/>
        <v>45659</v>
      </c>
      <c r="E55" s="11" t="str">
        <f t="shared" si="9"/>
        <v>Computadora de escritorio DELL lenovo thikcentre</v>
      </c>
      <c r="F55" s="11" t="s">
        <v>36</v>
      </c>
      <c r="G55" s="13" t="s">
        <v>109</v>
      </c>
      <c r="H55" s="13"/>
      <c r="I55" s="13" t="str">
        <f t="shared" si="8"/>
        <v>DELL</v>
      </c>
      <c r="J55" s="13" t="str">
        <f t="shared" si="6"/>
        <v>Lenovo thikcentre</v>
      </c>
      <c r="K55" s="13">
        <f t="shared" si="10"/>
        <v>26230.23</v>
      </c>
      <c r="L55" s="13" t="s">
        <v>29</v>
      </c>
      <c r="M55" s="13" t="s">
        <v>279</v>
      </c>
      <c r="N55" s="13">
        <f t="shared" si="2"/>
        <v>22612.26</v>
      </c>
      <c r="O55" s="13">
        <f t="shared" si="3"/>
        <v>3617.9615999999996</v>
      </c>
      <c r="P55" s="13">
        <v>26230.23</v>
      </c>
      <c r="Q55" s="7" t="s">
        <v>25</v>
      </c>
      <c r="R55" s="13" t="s">
        <v>83</v>
      </c>
      <c r="S55" s="7" t="s">
        <v>26</v>
      </c>
      <c r="T55" s="14">
        <f t="shared" si="12"/>
        <v>45659</v>
      </c>
      <c r="U55" s="13"/>
      <c r="V55" s="13"/>
      <c r="W55" s="13" t="s">
        <v>64</v>
      </c>
      <c r="Z55" s="38"/>
      <c r="AA55" s="38"/>
      <c r="AB55" s="42"/>
      <c r="AC55" s="40"/>
      <c r="AD55" s="40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41"/>
      <c r="AP55" s="38"/>
      <c r="AQ55" s="41"/>
      <c r="AR55" s="42"/>
      <c r="AS55" s="38"/>
      <c r="AT55" s="38"/>
      <c r="AU55" s="38"/>
      <c r="AV55" s="38"/>
    </row>
    <row r="56" spans="4:48" x14ac:dyDescent="0.25">
      <c r="D56" s="14">
        <f t="shared" si="11"/>
        <v>45659</v>
      </c>
      <c r="E56" s="11" t="str">
        <f t="shared" si="9"/>
        <v>Computadora de escritorio DELL lenovo thikcentre</v>
      </c>
      <c r="F56" s="11" t="s">
        <v>36</v>
      </c>
      <c r="G56" s="13" t="s">
        <v>110</v>
      </c>
      <c r="H56" s="13"/>
      <c r="I56" s="13" t="str">
        <f t="shared" si="8"/>
        <v>DELL</v>
      </c>
      <c r="J56" s="13" t="str">
        <f t="shared" si="6"/>
        <v>Lenovo thikcentre</v>
      </c>
      <c r="K56" s="13">
        <f t="shared" si="10"/>
        <v>26230.23</v>
      </c>
      <c r="L56" s="13" t="s">
        <v>29</v>
      </c>
      <c r="M56" s="13" t="s">
        <v>279</v>
      </c>
      <c r="N56" s="13">
        <f t="shared" si="2"/>
        <v>22612.26</v>
      </c>
      <c r="O56" s="13">
        <f t="shared" si="3"/>
        <v>3617.9615999999996</v>
      </c>
      <c r="P56" s="13">
        <v>26230.23</v>
      </c>
      <c r="Q56" s="7" t="s">
        <v>25</v>
      </c>
      <c r="R56" s="13" t="s">
        <v>83</v>
      </c>
      <c r="S56" s="7" t="s">
        <v>26</v>
      </c>
      <c r="T56" s="14">
        <f t="shared" si="12"/>
        <v>45659</v>
      </c>
      <c r="U56" s="13"/>
      <c r="V56" s="13"/>
      <c r="W56" s="13" t="s">
        <v>64</v>
      </c>
      <c r="Z56" s="38"/>
      <c r="AA56" s="38"/>
      <c r="AB56" s="42"/>
      <c r="AC56" s="40"/>
      <c r="AD56" s="40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41"/>
      <c r="AP56" s="38"/>
      <c r="AQ56" s="41"/>
      <c r="AR56" s="42"/>
      <c r="AS56" s="38"/>
      <c r="AT56" s="38"/>
      <c r="AU56" s="38"/>
      <c r="AV56" s="38"/>
    </row>
    <row r="57" spans="4:48" x14ac:dyDescent="0.25">
      <c r="D57" s="14">
        <f t="shared" si="11"/>
        <v>45659</v>
      </c>
      <c r="E57" s="11" t="str">
        <f t="shared" si="9"/>
        <v>Computadora de escritorio DELL lenovo thikcentre</v>
      </c>
      <c r="F57" s="11" t="s">
        <v>36</v>
      </c>
      <c r="G57" s="13" t="s">
        <v>111</v>
      </c>
      <c r="H57" s="13"/>
      <c r="I57" s="13" t="str">
        <f t="shared" si="8"/>
        <v>DELL</v>
      </c>
      <c r="J57" s="13" t="str">
        <f t="shared" si="6"/>
        <v>Lenovo thikcentre</v>
      </c>
      <c r="K57" s="13">
        <f t="shared" si="10"/>
        <v>26230.23</v>
      </c>
      <c r="L57" s="13" t="s">
        <v>29</v>
      </c>
      <c r="M57" s="13" t="s">
        <v>279</v>
      </c>
      <c r="N57" s="13">
        <f t="shared" si="2"/>
        <v>22612.26</v>
      </c>
      <c r="O57" s="13">
        <f t="shared" si="3"/>
        <v>3617.9615999999996</v>
      </c>
      <c r="P57" s="13">
        <v>26230.23</v>
      </c>
      <c r="Q57" s="7" t="s">
        <v>25</v>
      </c>
      <c r="R57" s="13" t="s">
        <v>83</v>
      </c>
      <c r="S57" s="7" t="s">
        <v>26</v>
      </c>
      <c r="T57" s="14">
        <f t="shared" si="12"/>
        <v>45659</v>
      </c>
      <c r="U57" s="13"/>
      <c r="V57" s="13"/>
      <c r="W57" s="13" t="s">
        <v>64</v>
      </c>
      <c r="Z57" s="38"/>
      <c r="AA57" s="38"/>
      <c r="AB57" s="42"/>
      <c r="AC57" s="40"/>
      <c r="AD57" s="40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41"/>
      <c r="AP57" s="38"/>
      <c r="AQ57" s="41"/>
      <c r="AR57" s="42"/>
      <c r="AS57" s="38"/>
      <c r="AT57" s="38"/>
      <c r="AU57" s="38"/>
      <c r="AV57" s="38"/>
    </row>
    <row r="58" spans="4:48" x14ac:dyDescent="0.25">
      <c r="D58" s="14">
        <f t="shared" si="11"/>
        <v>45659</v>
      </c>
      <c r="E58" s="11" t="str">
        <f t="shared" si="9"/>
        <v>Computadora de escritorio DELL lenovo thikcentre</v>
      </c>
      <c r="F58" s="11" t="s">
        <v>36</v>
      </c>
      <c r="G58" s="13" t="s">
        <v>112</v>
      </c>
      <c r="H58" s="13"/>
      <c r="I58" s="13" t="str">
        <f t="shared" si="8"/>
        <v>DELL</v>
      </c>
      <c r="J58" s="13" t="str">
        <f t="shared" si="6"/>
        <v>Lenovo thikcentre</v>
      </c>
      <c r="K58" s="13">
        <f t="shared" si="10"/>
        <v>26230.23</v>
      </c>
      <c r="L58" s="13" t="s">
        <v>29</v>
      </c>
      <c r="M58" s="13" t="s">
        <v>279</v>
      </c>
      <c r="N58" s="13">
        <f t="shared" si="2"/>
        <v>22612.26</v>
      </c>
      <c r="O58" s="13">
        <f t="shared" si="3"/>
        <v>3617.9615999999996</v>
      </c>
      <c r="P58" s="13">
        <v>26230.23</v>
      </c>
      <c r="Q58" s="7" t="s">
        <v>25</v>
      </c>
      <c r="R58" s="13" t="s">
        <v>83</v>
      </c>
      <c r="S58" s="7" t="s">
        <v>26</v>
      </c>
      <c r="T58" s="14">
        <f t="shared" si="12"/>
        <v>45659</v>
      </c>
      <c r="U58" s="13"/>
      <c r="V58" s="13"/>
      <c r="W58" s="13" t="s">
        <v>64</v>
      </c>
      <c r="Z58" s="38"/>
      <c r="AA58" s="38"/>
      <c r="AB58" s="42"/>
      <c r="AC58" s="40"/>
      <c r="AD58" s="40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41"/>
      <c r="AP58" s="38"/>
      <c r="AQ58" s="41"/>
      <c r="AR58" s="42"/>
      <c r="AS58" s="38"/>
      <c r="AT58" s="38"/>
      <c r="AU58" s="38"/>
      <c r="AV58" s="38"/>
    </row>
    <row r="59" spans="4:48" x14ac:dyDescent="0.25">
      <c r="D59" s="14">
        <f t="shared" si="11"/>
        <v>45659</v>
      </c>
      <c r="E59" s="11" t="str">
        <f t="shared" si="9"/>
        <v>Computadora de escritorio DELL lenovo thikcentre</v>
      </c>
      <c r="F59" s="11" t="s">
        <v>36</v>
      </c>
      <c r="G59" s="13" t="s">
        <v>113</v>
      </c>
      <c r="H59" s="13"/>
      <c r="I59" s="13" t="str">
        <f t="shared" si="8"/>
        <v>DELL</v>
      </c>
      <c r="J59" s="13" t="str">
        <f t="shared" si="6"/>
        <v>Lenovo thikcentre</v>
      </c>
      <c r="K59" s="13">
        <f t="shared" si="10"/>
        <v>26230.23</v>
      </c>
      <c r="L59" s="13" t="s">
        <v>29</v>
      </c>
      <c r="M59" s="13" t="s">
        <v>279</v>
      </c>
      <c r="N59" s="13">
        <f t="shared" si="2"/>
        <v>22612.26</v>
      </c>
      <c r="O59" s="13">
        <f t="shared" si="3"/>
        <v>3617.9615999999996</v>
      </c>
      <c r="P59" s="13">
        <v>26230.23</v>
      </c>
      <c r="Q59" s="7" t="s">
        <v>25</v>
      </c>
      <c r="R59" s="13" t="s">
        <v>83</v>
      </c>
      <c r="S59" s="7" t="s">
        <v>26</v>
      </c>
      <c r="T59" s="14">
        <f t="shared" si="12"/>
        <v>45659</v>
      </c>
      <c r="U59" s="13"/>
      <c r="V59" s="13"/>
      <c r="W59" s="13" t="s">
        <v>64</v>
      </c>
      <c r="Z59" s="38"/>
      <c r="AA59" s="38"/>
      <c r="AB59" s="42"/>
      <c r="AC59" s="40"/>
      <c r="AD59" s="40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41"/>
      <c r="AP59" s="38"/>
      <c r="AQ59" s="41"/>
      <c r="AR59" s="42"/>
      <c r="AS59" s="38"/>
      <c r="AT59" s="38"/>
      <c r="AU59" s="38"/>
      <c r="AV59" s="38"/>
    </row>
    <row r="60" spans="4:48" x14ac:dyDescent="0.25">
      <c r="D60" s="14">
        <f t="shared" si="11"/>
        <v>45659</v>
      </c>
      <c r="E60" s="11" t="str">
        <f t="shared" si="9"/>
        <v>Computadora de escritorio DELL lenovo thikcentre</v>
      </c>
      <c r="F60" s="11" t="s">
        <v>36</v>
      </c>
      <c r="G60" s="13" t="s">
        <v>114</v>
      </c>
      <c r="H60" s="13"/>
      <c r="I60" s="13" t="str">
        <f t="shared" si="8"/>
        <v>DELL</v>
      </c>
      <c r="J60" s="13" t="str">
        <f t="shared" si="6"/>
        <v>Lenovo thikcentre</v>
      </c>
      <c r="K60" s="13">
        <f t="shared" si="10"/>
        <v>26230.23</v>
      </c>
      <c r="L60" s="13" t="s">
        <v>29</v>
      </c>
      <c r="M60" s="13" t="s">
        <v>279</v>
      </c>
      <c r="N60" s="13">
        <f t="shared" si="2"/>
        <v>22612.26</v>
      </c>
      <c r="O60" s="13">
        <f t="shared" si="3"/>
        <v>3617.9615999999996</v>
      </c>
      <c r="P60" s="13">
        <v>26230.23</v>
      </c>
      <c r="Q60" s="7" t="s">
        <v>25</v>
      </c>
      <c r="R60" s="13" t="s">
        <v>83</v>
      </c>
      <c r="S60" s="7" t="s">
        <v>26</v>
      </c>
      <c r="T60" s="14">
        <f t="shared" si="12"/>
        <v>45659</v>
      </c>
      <c r="U60" s="13"/>
      <c r="V60" s="13"/>
      <c r="W60" s="13" t="s">
        <v>64</v>
      </c>
      <c r="Z60" s="38"/>
      <c r="AA60" s="38"/>
      <c r="AB60" s="42"/>
      <c r="AC60" s="40"/>
      <c r="AD60" s="40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41"/>
      <c r="AP60" s="38"/>
      <c r="AQ60" s="41"/>
      <c r="AR60" s="42"/>
      <c r="AS60" s="38"/>
      <c r="AT60" s="38"/>
      <c r="AU60" s="38"/>
      <c r="AV60" s="38"/>
    </row>
    <row r="61" spans="4:48" x14ac:dyDescent="0.25">
      <c r="D61" s="14">
        <f t="shared" si="11"/>
        <v>45659</v>
      </c>
      <c r="E61" s="11" t="str">
        <f t="shared" si="9"/>
        <v>Computadora de escritorio DELL lenovo thikcentre</v>
      </c>
      <c r="F61" s="11" t="s">
        <v>36</v>
      </c>
      <c r="G61" s="13" t="s">
        <v>115</v>
      </c>
      <c r="H61" s="13"/>
      <c r="I61" s="13" t="str">
        <f t="shared" si="8"/>
        <v>DELL</v>
      </c>
      <c r="J61" s="13" t="str">
        <f t="shared" si="6"/>
        <v>Lenovo thikcentre</v>
      </c>
      <c r="K61" s="13">
        <f t="shared" si="10"/>
        <v>26230.23</v>
      </c>
      <c r="L61" s="13" t="s">
        <v>29</v>
      </c>
      <c r="M61" s="13" t="s">
        <v>279</v>
      </c>
      <c r="N61" s="13">
        <f t="shared" si="2"/>
        <v>22612.26</v>
      </c>
      <c r="O61" s="13">
        <f t="shared" si="3"/>
        <v>3617.9615999999996</v>
      </c>
      <c r="P61" s="13">
        <v>26230.23</v>
      </c>
      <c r="Q61" s="7" t="s">
        <v>25</v>
      </c>
      <c r="R61" s="13" t="s">
        <v>83</v>
      </c>
      <c r="S61" s="7" t="s">
        <v>26</v>
      </c>
      <c r="T61" s="14">
        <f t="shared" si="12"/>
        <v>45659</v>
      </c>
      <c r="U61" s="13"/>
      <c r="V61" s="13"/>
      <c r="W61" s="13" t="s">
        <v>64</v>
      </c>
      <c r="Z61" s="38"/>
      <c r="AA61" s="38"/>
      <c r="AB61" s="42"/>
      <c r="AC61" s="40"/>
      <c r="AD61" s="40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41"/>
      <c r="AP61" s="38"/>
      <c r="AQ61" s="41"/>
      <c r="AR61" s="42"/>
      <c r="AS61" s="38"/>
      <c r="AT61" s="38"/>
      <c r="AU61" s="38"/>
      <c r="AV61" s="38"/>
    </row>
    <row r="62" spans="4:48" x14ac:dyDescent="0.25">
      <c r="D62" s="14">
        <f t="shared" si="11"/>
        <v>45659</v>
      </c>
      <c r="E62" s="11" t="str">
        <f t="shared" si="9"/>
        <v>Computadora de escritorio DELL lenovo thikcentre</v>
      </c>
      <c r="F62" s="11" t="s">
        <v>36</v>
      </c>
      <c r="G62" s="13" t="s">
        <v>116</v>
      </c>
      <c r="H62" s="13"/>
      <c r="I62" s="13" t="str">
        <f t="shared" si="8"/>
        <v>DELL</v>
      </c>
      <c r="J62" s="13" t="str">
        <f t="shared" si="6"/>
        <v>Lenovo thikcentre</v>
      </c>
      <c r="K62" s="13">
        <f t="shared" si="10"/>
        <v>26230.23</v>
      </c>
      <c r="L62" s="13" t="s">
        <v>29</v>
      </c>
      <c r="M62" s="13" t="s">
        <v>279</v>
      </c>
      <c r="N62" s="13">
        <f t="shared" si="2"/>
        <v>22612.26</v>
      </c>
      <c r="O62" s="13">
        <f t="shared" si="3"/>
        <v>3617.9615999999996</v>
      </c>
      <c r="P62" s="13">
        <v>26230.23</v>
      </c>
      <c r="Q62" s="7" t="s">
        <v>25</v>
      </c>
      <c r="R62" s="13" t="s">
        <v>83</v>
      </c>
      <c r="S62" s="7" t="s">
        <v>26</v>
      </c>
      <c r="T62" s="14">
        <f t="shared" si="12"/>
        <v>45659</v>
      </c>
      <c r="U62" s="13"/>
      <c r="V62" s="13"/>
      <c r="W62" s="13" t="s">
        <v>64</v>
      </c>
      <c r="Z62" s="38"/>
      <c r="AA62" s="38"/>
      <c r="AB62" s="42"/>
      <c r="AC62" s="40"/>
      <c r="AD62" s="40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41"/>
      <c r="AP62" s="38"/>
      <c r="AQ62" s="41"/>
      <c r="AR62" s="42"/>
      <c r="AS62" s="38"/>
      <c r="AT62" s="38"/>
      <c r="AU62" s="38"/>
      <c r="AV62" s="38"/>
    </row>
    <row r="63" spans="4:48" x14ac:dyDescent="0.25">
      <c r="D63" s="14">
        <f t="shared" si="11"/>
        <v>45659</v>
      </c>
      <c r="E63" s="11" t="str">
        <f t="shared" si="9"/>
        <v>Computadora de escritorio DELL lenovo thikcentre</v>
      </c>
      <c r="F63" s="11" t="s">
        <v>36</v>
      </c>
      <c r="G63" s="13" t="s">
        <v>117</v>
      </c>
      <c r="H63" s="13"/>
      <c r="I63" s="13" t="str">
        <f t="shared" si="8"/>
        <v>DELL</v>
      </c>
      <c r="J63" s="13" t="str">
        <f t="shared" si="6"/>
        <v>Lenovo thikcentre</v>
      </c>
      <c r="K63" s="13">
        <f t="shared" si="10"/>
        <v>26230.23</v>
      </c>
      <c r="L63" s="13" t="s">
        <v>29</v>
      </c>
      <c r="M63" s="13" t="s">
        <v>279</v>
      </c>
      <c r="N63" s="13">
        <f t="shared" si="2"/>
        <v>22612.26</v>
      </c>
      <c r="O63" s="13">
        <f t="shared" si="3"/>
        <v>3617.9615999999996</v>
      </c>
      <c r="P63" s="13">
        <v>26230.23</v>
      </c>
      <c r="Q63" s="7" t="s">
        <v>25</v>
      </c>
      <c r="R63" s="13" t="s">
        <v>83</v>
      </c>
      <c r="S63" s="7" t="s">
        <v>26</v>
      </c>
      <c r="T63" s="14">
        <f t="shared" si="12"/>
        <v>45659</v>
      </c>
      <c r="U63" s="13"/>
      <c r="V63" s="13"/>
      <c r="W63" s="13" t="s">
        <v>64</v>
      </c>
      <c r="Z63" s="38"/>
      <c r="AA63" s="38"/>
      <c r="AB63" s="42"/>
      <c r="AC63" s="40"/>
      <c r="AD63" s="40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41"/>
      <c r="AP63" s="38"/>
      <c r="AQ63" s="41"/>
      <c r="AR63" s="42"/>
      <c r="AS63" s="38"/>
      <c r="AT63" s="38"/>
      <c r="AU63" s="38"/>
      <c r="AV63" s="38"/>
    </row>
    <row r="64" spans="4:48" x14ac:dyDescent="0.25">
      <c r="D64" s="10">
        <f>$D$8</f>
        <v>45659</v>
      </c>
      <c r="E64" s="11" t="str">
        <f>E29</f>
        <v>Computadora de escritorio DELL lenovo thikcentre</v>
      </c>
      <c r="F64" s="11" t="s">
        <v>36</v>
      </c>
      <c r="G64" s="37" t="s">
        <v>779</v>
      </c>
      <c r="H64" s="13"/>
      <c r="I64" s="13" t="str">
        <f>I29</f>
        <v>DELL</v>
      </c>
      <c r="J64" s="13" t="str">
        <f>J29</f>
        <v>Lenovo thikcentre</v>
      </c>
      <c r="K64" s="13">
        <f>K29</f>
        <v>26230.23</v>
      </c>
      <c r="L64" s="13" t="s">
        <v>29</v>
      </c>
      <c r="M64" s="13" t="s">
        <v>279</v>
      </c>
      <c r="N64" s="13">
        <f t="shared" si="2"/>
        <v>22612.26</v>
      </c>
      <c r="O64" s="13">
        <f t="shared" si="3"/>
        <v>3617.9615999999996</v>
      </c>
      <c r="P64" s="13">
        <v>26230.23</v>
      </c>
      <c r="Q64" s="7" t="s">
        <v>25</v>
      </c>
      <c r="R64" s="13" t="s">
        <v>813</v>
      </c>
      <c r="S64" s="7" t="s">
        <v>26</v>
      </c>
      <c r="T64" s="14">
        <f t="shared" si="12"/>
        <v>45659</v>
      </c>
      <c r="U64" s="13"/>
      <c r="V64" s="13"/>
      <c r="W64" s="13" t="s">
        <v>64</v>
      </c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</row>
    <row r="65" spans="4:23" x14ac:dyDescent="0.25">
      <c r="D65" s="14">
        <f>$D$29</f>
        <v>45659</v>
      </c>
      <c r="E65" s="11" t="str">
        <f t="shared" ref="E65:E98" si="13">E64</f>
        <v>Computadora de escritorio DELL lenovo thikcentre</v>
      </c>
      <c r="F65" s="11" t="s">
        <v>36</v>
      </c>
      <c r="G65" s="13" t="s">
        <v>780</v>
      </c>
      <c r="H65" s="13"/>
      <c r="I65" s="13" t="str">
        <f t="shared" ref="I65:I98" si="14">I64</f>
        <v>DELL</v>
      </c>
      <c r="J65" s="13" t="str">
        <f t="shared" ref="J65:J98" si="15">J64</f>
        <v>Lenovo thikcentre</v>
      </c>
      <c r="K65" s="13">
        <f t="shared" ref="K65:K98" si="16">K64</f>
        <v>26230.23</v>
      </c>
      <c r="L65" s="13" t="s">
        <v>29</v>
      </c>
      <c r="M65" s="13" t="s">
        <v>279</v>
      </c>
      <c r="N65" s="13">
        <f t="shared" si="2"/>
        <v>22612.26</v>
      </c>
      <c r="O65" s="13">
        <f t="shared" si="3"/>
        <v>3617.9615999999996</v>
      </c>
      <c r="P65" s="13">
        <v>26230.23</v>
      </c>
      <c r="Q65" s="7" t="s">
        <v>25</v>
      </c>
      <c r="R65" s="13" t="s">
        <v>813</v>
      </c>
      <c r="S65" s="7" t="s">
        <v>26</v>
      </c>
      <c r="T65" s="14">
        <f t="shared" si="12"/>
        <v>45659</v>
      </c>
      <c r="U65" s="13"/>
      <c r="V65" s="13"/>
      <c r="W65" s="13" t="s">
        <v>64</v>
      </c>
    </row>
    <row r="66" spans="4:23" x14ac:dyDescent="0.25">
      <c r="D66" s="14">
        <f t="shared" si="11"/>
        <v>45659</v>
      </c>
      <c r="E66" s="11" t="str">
        <f t="shared" si="13"/>
        <v>Computadora de escritorio DELL lenovo thikcentre</v>
      </c>
      <c r="F66" s="11" t="s">
        <v>36</v>
      </c>
      <c r="G66" s="13" t="s">
        <v>781</v>
      </c>
      <c r="H66" s="13"/>
      <c r="I66" s="13" t="str">
        <f t="shared" si="14"/>
        <v>DELL</v>
      </c>
      <c r="J66" s="13" t="str">
        <f t="shared" si="15"/>
        <v>Lenovo thikcentre</v>
      </c>
      <c r="K66" s="13">
        <f t="shared" si="16"/>
        <v>26230.23</v>
      </c>
      <c r="L66" s="13" t="s">
        <v>29</v>
      </c>
      <c r="M66" s="13" t="s">
        <v>279</v>
      </c>
      <c r="N66" s="13">
        <f t="shared" si="2"/>
        <v>22612.26</v>
      </c>
      <c r="O66" s="13">
        <f t="shared" si="3"/>
        <v>3617.9615999999996</v>
      </c>
      <c r="P66" s="13">
        <v>26230.23</v>
      </c>
      <c r="Q66" s="7" t="s">
        <v>25</v>
      </c>
      <c r="R66" s="13" t="s">
        <v>813</v>
      </c>
      <c r="S66" s="7" t="s">
        <v>26</v>
      </c>
      <c r="T66" s="14">
        <f t="shared" si="12"/>
        <v>45659</v>
      </c>
      <c r="U66" s="13"/>
      <c r="V66" s="13"/>
      <c r="W66" s="13" t="s">
        <v>64</v>
      </c>
    </row>
    <row r="67" spans="4:23" x14ac:dyDescent="0.25">
      <c r="D67" s="14">
        <f t="shared" si="11"/>
        <v>45659</v>
      </c>
      <c r="E67" s="11" t="str">
        <f t="shared" si="13"/>
        <v>Computadora de escritorio DELL lenovo thikcentre</v>
      </c>
      <c r="F67" s="11" t="s">
        <v>36</v>
      </c>
      <c r="G67" s="13" t="s">
        <v>782</v>
      </c>
      <c r="H67" s="13"/>
      <c r="I67" s="13" t="str">
        <f t="shared" si="14"/>
        <v>DELL</v>
      </c>
      <c r="J67" s="13" t="str">
        <f t="shared" si="15"/>
        <v>Lenovo thikcentre</v>
      </c>
      <c r="K67" s="13">
        <f t="shared" si="16"/>
        <v>26230.23</v>
      </c>
      <c r="L67" s="13" t="s">
        <v>29</v>
      </c>
      <c r="M67" s="13" t="s">
        <v>279</v>
      </c>
      <c r="N67" s="13">
        <f t="shared" si="2"/>
        <v>22612.26</v>
      </c>
      <c r="O67" s="13">
        <f t="shared" si="3"/>
        <v>3617.9615999999996</v>
      </c>
      <c r="P67" s="13">
        <v>26230.23</v>
      </c>
      <c r="Q67" s="7" t="s">
        <v>25</v>
      </c>
      <c r="R67" s="13" t="s">
        <v>813</v>
      </c>
      <c r="S67" s="7" t="s">
        <v>26</v>
      </c>
      <c r="T67" s="14">
        <f t="shared" si="12"/>
        <v>45659</v>
      </c>
      <c r="U67" s="13"/>
      <c r="V67" s="13"/>
      <c r="W67" s="13" t="s">
        <v>64</v>
      </c>
    </row>
    <row r="68" spans="4:23" x14ac:dyDescent="0.25">
      <c r="D68" s="14">
        <f t="shared" si="11"/>
        <v>45659</v>
      </c>
      <c r="E68" s="11" t="str">
        <f t="shared" si="13"/>
        <v>Computadora de escritorio DELL lenovo thikcentre</v>
      </c>
      <c r="F68" s="11" t="s">
        <v>36</v>
      </c>
      <c r="G68" s="13" t="s">
        <v>783</v>
      </c>
      <c r="H68" s="13"/>
      <c r="I68" s="13" t="str">
        <f t="shared" si="14"/>
        <v>DELL</v>
      </c>
      <c r="J68" s="13" t="str">
        <f t="shared" si="15"/>
        <v>Lenovo thikcentre</v>
      </c>
      <c r="K68" s="13">
        <f t="shared" si="16"/>
        <v>26230.23</v>
      </c>
      <c r="L68" s="13" t="s">
        <v>29</v>
      </c>
      <c r="M68" s="13" t="s">
        <v>279</v>
      </c>
      <c r="N68" s="13">
        <f t="shared" si="2"/>
        <v>22612.26</v>
      </c>
      <c r="O68" s="13">
        <f t="shared" si="3"/>
        <v>3617.9615999999996</v>
      </c>
      <c r="P68" s="13">
        <v>26230.23</v>
      </c>
      <c r="Q68" s="7" t="s">
        <v>25</v>
      </c>
      <c r="R68" s="13" t="s">
        <v>813</v>
      </c>
      <c r="S68" s="7" t="s">
        <v>26</v>
      </c>
      <c r="T68" s="14">
        <f t="shared" si="12"/>
        <v>45659</v>
      </c>
      <c r="U68" s="13"/>
      <c r="V68" s="13"/>
      <c r="W68" s="13" t="s">
        <v>64</v>
      </c>
    </row>
    <row r="69" spans="4:23" x14ac:dyDescent="0.25">
      <c r="D69" s="14">
        <f t="shared" si="11"/>
        <v>45659</v>
      </c>
      <c r="E69" s="11" t="str">
        <f t="shared" si="13"/>
        <v>Computadora de escritorio DELL lenovo thikcentre</v>
      </c>
      <c r="F69" s="11" t="s">
        <v>36</v>
      </c>
      <c r="G69" s="13" t="s">
        <v>784</v>
      </c>
      <c r="H69" s="13"/>
      <c r="I69" s="13" t="str">
        <f t="shared" si="14"/>
        <v>DELL</v>
      </c>
      <c r="J69" s="13" t="str">
        <f t="shared" si="15"/>
        <v>Lenovo thikcentre</v>
      </c>
      <c r="K69" s="13">
        <f t="shared" si="16"/>
        <v>26230.23</v>
      </c>
      <c r="L69" s="13" t="s">
        <v>29</v>
      </c>
      <c r="M69" s="13" t="s">
        <v>279</v>
      </c>
      <c r="N69" s="13">
        <f t="shared" si="2"/>
        <v>22612.26</v>
      </c>
      <c r="O69" s="13">
        <f t="shared" si="3"/>
        <v>3617.9615999999996</v>
      </c>
      <c r="P69" s="13">
        <v>26230.23</v>
      </c>
      <c r="Q69" s="7" t="s">
        <v>25</v>
      </c>
      <c r="R69" s="13" t="s">
        <v>813</v>
      </c>
      <c r="S69" s="7" t="s">
        <v>26</v>
      </c>
      <c r="T69" s="14">
        <f t="shared" si="12"/>
        <v>45659</v>
      </c>
      <c r="U69" s="13"/>
      <c r="V69" s="13"/>
      <c r="W69" s="13" t="s">
        <v>64</v>
      </c>
    </row>
    <row r="70" spans="4:23" x14ac:dyDescent="0.25">
      <c r="D70" s="14">
        <f t="shared" si="11"/>
        <v>45659</v>
      </c>
      <c r="E70" s="11" t="str">
        <f t="shared" si="13"/>
        <v>Computadora de escritorio DELL lenovo thikcentre</v>
      </c>
      <c r="F70" s="11" t="s">
        <v>36</v>
      </c>
      <c r="G70" s="13" t="s">
        <v>785</v>
      </c>
      <c r="H70" s="13"/>
      <c r="I70" s="13" t="str">
        <f t="shared" si="14"/>
        <v>DELL</v>
      </c>
      <c r="J70" s="13" t="str">
        <f t="shared" si="15"/>
        <v>Lenovo thikcentre</v>
      </c>
      <c r="K70" s="13">
        <f t="shared" si="16"/>
        <v>26230.23</v>
      </c>
      <c r="L70" s="13" t="s">
        <v>29</v>
      </c>
      <c r="M70" s="13" t="s">
        <v>279</v>
      </c>
      <c r="N70" s="13">
        <f t="shared" si="2"/>
        <v>22612.26</v>
      </c>
      <c r="O70" s="13">
        <f t="shared" si="3"/>
        <v>3617.9615999999996</v>
      </c>
      <c r="P70" s="13">
        <v>26230.23</v>
      </c>
      <c r="Q70" s="7" t="s">
        <v>25</v>
      </c>
      <c r="R70" s="13" t="s">
        <v>813</v>
      </c>
      <c r="S70" s="7" t="s">
        <v>26</v>
      </c>
      <c r="T70" s="14">
        <f t="shared" si="12"/>
        <v>45659</v>
      </c>
      <c r="U70" s="13"/>
      <c r="V70" s="13"/>
      <c r="W70" s="13" t="s">
        <v>64</v>
      </c>
    </row>
    <row r="71" spans="4:23" x14ac:dyDescent="0.25">
      <c r="D71" s="14">
        <f t="shared" si="11"/>
        <v>45659</v>
      </c>
      <c r="E71" s="11" t="str">
        <f t="shared" si="13"/>
        <v>Computadora de escritorio DELL lenovo thikcentre</v>
      </c>
      <c r="F71" s="11" t="s">
        <v>36</v>
      </c>
      <c r="G71" s="13" t="s">
        <v>786</v>
      </c>
      <c r="H71" s="13"/>
      <c r="I71" s="13" t="str">
        <f t="shared" si="14"/>
        <v>DELL</v>
      </c>
      <c r="J71" s="13" t="str">
        <f t="shared" si="15"/>
        <v>Lenovo thikcentre</v>
      </c>
      <c r="K71" s="13">
        <f t="shared" si="16"/>
        <v>26230.23</v>
      </c>
      <c r="L71" s="13" t="s">
        <v>29</v>
      </c>
      <c r="M71" s="13" t="s">
        <v>279</v>
      </c>
      <c r="N71" s="13">
        <f t="shared" si="2"/>
        <v>22612.26</v>
      </c>
      <c r="O71" s="13">
        <f t="shared" si="3"/>
        <v>3617.9615999999996</v>
      </c>
      <c r="P71" s="13">
        <v>26230.23</v>
      </c>
      <c r="Q71" s="7" t="s">
        <v>25</v>
      </c>
      <c r="R71" s="13" t="s">
        <v>63</v>
      </c>
      <c r="S71" s="7" t="s">
        <v>26</v>
      </c>
      <c r="T71" s="14">
        <f t="shared" si="12"/>
        <v>45659</v>
      </c>
      <c r="U71" s="13"/>
      <c r="V71" s="13"/>
      <c r="W71" s="13" t="s">
        <v>64</v>
      </c>
    </row>
    <row r="72" spans="4:23" x14ac:dyDescent="0.25">
      <c r="D72" s="14">
        <f t="shared" si="11"/>
        <v>45659</v>
      </c>
      <c r="E72" s="11" t="str">
        <f t="shared" si="13"/>
        <v>Computadora de escritorio DELL lenovo thikcentre</v>
      </c>
      <c r="F72" s="11" t="s">
        <v>36</v>
      </c>
      <c r="G72" s="13" t="s">
        <v>787</v>
      </c>
      <c r="H72" s="13"/>
      <c r="I72" s="13" t="str">
        <f t="shared" si="14"/>
        <v>DELL</v>
      </c>
      <c r="J72" s="13" t="str">
        <f t="shared" si="15"/>
        <v>Lenovo thikcentre</v>
      </c>
      <c r="K72" s="13">
        <f t="shared" si="16"/>
        <v>26230.23</v>
      </c>
      <c r="L72" s="13" t="s">
        <v>29</v>
      </c>
      <c r="M72" s="13" t="s">
        <v>279</v>
      </c>
      <c r="N72" s="13">
        <f t="shared" si="2"/>
        <v>22612.26</v>
      </c>
      <c r="O72" s="13">
        <f t="shared" si="3"/>
        <v>3617.9615999999996</v>
      </c>
      <c r="P72" s="13">
        <v>26230.23</v>
      </c>
      <c r="Q72" s="7" t="s">
        <v>25</v>
      </c>
      <c r="R72" s="13" t="s">
        <v>814</v>
      </c>
      <c r="S72" s="7" t="s">
        <v>26</v>
      </c>
      <c r="T72" s="14">
        <f t="shared" ref="T72:T97" si="17">D72</f>
        <v>45659</v>
      </c>
      <c r="U72" s="13"/>
      <c r="V72" s="13"/>
      <c r="W72" s="13" t="s">
        <v>64</v>
      </c>
    </row>
    <row r="73" spans="4:23" x14ac:dyDescent="0.25">
      <c r="D73" s="14">
        <f t="shared" si="11"/>
        <v>45659</v>
      </c>
      <c r="E73" s="11" t="str">
        <f t="shared" si="13"/>
        <v>Computadora de escritorio DELL lenovo thikcentre</v>
      </c>
      <c r="F73" s="11" t="s">
        <v>36</v>
      </c>
      <c r="G73" s="13" t="s">
        <v>788</v>
      </c>
      <c r="H73" s="13"/>
      <c r="I73" s="13" t="str">
        <f t="shared" si="14"/>
        <v>DELL</v>
      </c>
      <c r="J73" s="13" t="str">
        <f t="shared" si="15"/>
        <v>Lenovo thikcentre</v>
      </c>
      <c r="K73" s="13">
        <f t="shared" si="16"/>
        <v>26230.23</v>
      </c>
      <c r="L73" s="13" t="s">
        <v>29</v>
      </c>
      <c r="M73" s="13" t="s">
        <v>279</v>
      </c>
      <c r="N73" s="13">
        <f t="shared" ref="N73:N136" si="18">$N$8</f>
        <v>22612.26</v>
      </c>
      <c r="O73" s="13">
        <f t="shared" ref="O73:O136" si="19">$O$8</f>
        <v>3617.9615999999996</v>
      </c>
      <c r="P73" s="13">
        <v>26230.23</v>
      </c>
      <c r="Q73" s="7" t="s">
        <v>25</v>
      </c>
      <c r="R73" s="13" t="s">
        <v>814</v>
      </c>
      <c r="S73" s="7" t="s">
        <v>26</v>
      </c>
      <c r="T73" s="14">
        <f t="shared" si="17"/>
        <v>45659</v>
      </c>
      <c r="U73" s="13"/>
      <c r="V73" s="13"/>
      <c r="W73" s="13" t="s">
        <v>64</v>
      </c>
    </row>
    <row r="74" spans="4:23" x14ac:dyDescent="0.25">
      <c r="D74" s="14">
        <f t="shared" si="11"/>
        <v>45659</v>
      </c>
      <c r="E74" s="11" t="str">
        <f t="shared" si="13"/>
        <v>Computadora de escritorio DELL lenovo thikcentre</v>
      </c>
      <c r="F74" s="11" t="s">
        <v>36</v>
      </c>
      <c r="G74" s="13" t="s">
        <v>789</v>
      </c>
      <c r="H74" s="13"/>
      <c r="I74" s="13" t="str">
        <f t="shared" si="14"/>
        <v>DELL</v>
      </c>
      <c r="J74" s="13" t="str">
        <f t="shared" si="15"/>
        <v>Lenovo thikcentre</v>
      </c>
      <c r="K74" s="13">
        <f t="shared" si="16"/>
        <v>26230.23</v>
      </c>
      <c r="L74" s="13" t="s">
        <v>29</v>
      </c>
      <c r="M74" s="13" t="s">
        <v>279</v>
      </c>
      <c r="N74" s="13">
        <f t="shared" si="18"/>
        <v>22612.26</v>
      </c>
      <c r="O74" s="13">
        <f t="shared" si="19"/>
        <v>3617.9615999999996</v>
      </c>
      <c r="P74" s="13">
        <v>26230.23</v>
      </c>
      <c r="Q74" s="7" t="s">
        <v>25</v>
      </c>
      <c r="R74" s="13" t="s">
        <v>814</v>
      </c>
      <c r="S74" s="7" t="s">
        <v>26</v>
      </c>
      <c r="T74" s="14">
        <f t="shared" si="17"/>
        <v>45659</v>
      </c>
      <c r="U74" s="13"/>
      <c r="V74" s="13"/>
      <c r="W74" s="13" t="s">
        <v>64</v>
      </c>
    </row>
    <row r="75" spans="4:23" x14ac:dyDescent="0.25">
      <c r="D75" s="14">
        <f t="shared" si="11"/>
        <v>45659</v>
      </c>
      <c r="E75" s="11" t="str">
        <f t="shared" si="13"/>
        <v>Computadora de escritorio DELL lenovo thikcentre</v>
      </c>
      <c r="F75" s="11" t="s">
        <v>36</v>
      </c>
      <c r="G75" s="13" t="s">
        <v>790</v>
      </c>
      <c r="H75" s="13"/>
      <c r="I75" s="13" t="str">
        <f t="shared" si="14"/>
        <v>DELL</v>
      </c>
      <c r="J75" s="13" t="str">
        <f t="shared" si="15"/>
        <v>Lenovo thikcentre</v>
      </c>
      <c r="K75" s="13">
        <f t="shared" si="16"/>
        <v>26230.23</v>
      </c>
      <c r="L75" s="13" t="s">
        <v>29</v>
      </c>
      <c r="M75" s="13" t="s">
        <v>279</v>
      </c>
      <c r="N75" s="13">
        <f t="shared" si="18"/>
        <v>22612.26</v>
      </c>
      <c r="O75" s="13">
        <f t="shared" si="19"/>
        <v>3617.9615999999996</v>
      </c>
      <c r="P75" s="13">
        <v>26230.23</v>
      </c>
      <c r="Q75" s="7" t="s">
        <v>25</v>
      </c>
      <c r="R75" s="13" t="s">
        <v>814</v>
      </c>
      <c r="S75" s="7" t="s">
        <v>26</v>
      </c>
      <c r="T75" s="14">
        <f t="shared" si="17"/>
        <v>45659</v>
      </c>
      <c r="U75" s="13"/>
      <c r="V75" s="13"/>
      <c r="W75" s="13" t="s">
        <v>64</v>
      </c>
    </row>
    <row r="76" spans="4:23" x14ac:dyDescent="0.25">
      <c r="D76" s="14">
        <f t="shared" si="11"/>
        <v>45659</v>
      </c>
      <c r="E76" s="11" t="str">
        <f t="shared" si="13"/>
        <v>Computadora de escritorio DELL lenovo thikcentre</v>
      </c>
      <c r="F76" s="11" t="s">
        <v>36</v>
      </c>
      <c r="G76" s="13" t="s">
        <v>791</v>
      </c>
      <c r="H76" s="13"/>
      <c r="I76" s="13" t="str">
        <f t="shared" si="14"/>
        <v>DELL</v>
      </c>
      <c r="J76" s="13" t="str">
        <f t="shared" si="15"/>
        <v>Lenovo thikcentre</v>
      </c>
      <c r="K76" s="13">
        <f t="shared" si="16"/>
        <v>26230.23</v>
      </c>
      <c r="L76" s="13" t="s">
        <v>29</v>
      </c>
      <c r="M76" s="13" t="s">
        <v>279</v>
      </c>
      <c r="N76" s="13">
        <f t="shared" si="18"/>
        <v>22612.26</v>
      </c>
      <c r="O76" s="13">
        <f t="shared" si="19"/>
        <v>3617.9615999999996</v>
      </c>
      <c r="P76" s="13">
        <v>26230.23</v>
      </c>
      <c r="Q76" s="7" t="s">
        <v>25</v>
      </c>
      <c r="R76" s="13" t="s">
        <v>814</v>
      </c>
      <c r="S76" s="7" t="s">
        <v>26</v>
      </c>
      <c r="T76" s="14">
        <f t="shared" si="17"/>
        <v>45659</v>
      </c>
      <c r="U76" s="13"/>
      <c r="V76" s="13"/>
      <c r="W76" s="13" t="s">
        <v>64</v>
      </c>
    </row>
    <row r="77" spans="4:23" x14ac:dyDescent="0.25">
      <c r="D77" s="14">
        <f t="shared" si="11"/>
        <v>45659</v>
      </c>
      <c r="E77" s="11" t="str">
        <f t="shared" si="13"/>
        <v>Computadora de escritorio DELL lenovo thikcentre</v>
      </c>
      <c r="F77" s="11" t="s">
        <v>36</v>
      </c>
      <c r="G77" s="13" t="s">
        <v>792</v>
      </c>
      <c r="H77" s="13"/>
      <c r="I77" s="13" t="str">
        <f t="shared" si="14"/>
        <v>DELL</v>
      </c>
      <c r="J77" s="13" t="str">
        <f t="shared" si="15"/>
        <v>Lenovo thikcentre</v>
      </c>
      <c r="K77" s="13">
        <f t="shared" si="16"/>
        <v>26230.23</v>
      </c>
      <c r="L77" s="13" t="s">
        <v>29</v>
      </c>
      <c r="M77" s="13" t="s">
        <v>279</v>
      </c>
      <c r="N77" s="13">
        <f t="shared" si="18"/>
        <v>22612.26</v>
      </c>
      <c r="O77" s="13">
        <f t="shared" si="19"/>
        <v>3617.9615999999996</v>
      </c>
      <c r="P77" s="13">
        <v>26230.23</v>
      </c>
      <c r="Q77" s="7" t="s">
        <v>25</v>
      </c>
      <c r="R77" s="13" t="s">
        <v>814</v>
      </c>
      <c r="S77" s="7" t="s">
        <v>26</v>
      </c>
      <c r="T77" s="14">
        <f t="shared" si="17"/>
        <v>45659</v>
      </c>
      <c r="U77" s="13"/>
      <c r="V77" s="13"/>
      <c r="W77" s="13" t="s">
        <v>64</v>
      </c>
    </row>
    <row r="78" spans="4:23" x14ac:dyDescent="0.25">
      <c r="D78" s="14">
        <f t="shared" si="11"/>
        <v>45659</v>
      </c>
      <c r="E78" s="11" t="str">
        <f t="shared" si="13"/>
        <v>Computadora de escritorio DELL lenovo thikcentre</v>
      </c>
      <c r="F78" s="11" t="s">
        <v>36</v>
      </c>
      <c r="G78" s="13" t="s">
        <v>793</v>
      </c>
      <c r="H78" s="13"/>
      <c r="I78" s="13" t="str">
        <f t="shared" si="14"/>
        <v>DELL</v>
      </c>
      <c r="J78" s="13" t="str">
        <f t="shared" si="15"/>
        <v>Lenovo thikcentre</v>
      </c>
      <c r="K78" s="13">
        <f t="shared" si="16"/>
        <v>26230.23</v>
      </c>
      <c r="L78" s="13" t="s">
        <v>29</v>
      </c>
      <c r="M78" s="13" t="s">
        <v>279</v>
      </c>
      <c r="N78" s="13">
        <f t="shared" si="18"/>
        <v>22612.26</v>
      </c>
      <c r="O78" s="13">
        <f t="shared" si="19"/>
        <v>3617.9615999999996</v>
      </c>
      <c r="P78" s="13">
        <v>26230.23</v>
      </c>
      <c r="Q78" s="7" t="s">
        <v>25</v>
      </c>
      <c r="R78" s="13" t="s">
        <v>814</v>
      </c>
      <c r="S78" s="7" t="s">
        <v>26</v>
      </c>
      <c r="T78" s="14">
        <f t="shared" si="17"/>
        <v>45659</v>
      </c>
      <c r="U78" s="13"/>
      <c r="V78" s="13"/>
      <c r="W78" s="13" t="s">
        <v>64</v>
      </c>
    </row>
    <row r="79" spans="4:23" x14ac:dyDescent="0.25">
      <c r="D79" s="14">
        <f t="shared" si="11"/>
        <v>45659</v>
      </c>
      <c r="E79" s="11" t="str">
        <f t="shared" si="13"/>
        <v>Computadora de escritorio DELL lenovo thikcentre</v>
      </c>
      <c r="F79" s="11" t="s">
        <v>36</v>
      </c>
      <c r="G79" s="13" t="s">
        <v>794</v>
      </c>
      <c r="H79" s="13"/>
      <c r="I79" s="13" t="str">
        <f t="shared" si="14"/>
        <v>DELL</v>
      </c>
      <c r="J79" s="13" t="str">
        <f t="shared" si="15"/>
        <v>Lenovo thikcentre</v>
      </c>
      <c r="K79" s="13">
        <f t="shared" si="16"/>
        <v>26230.23</v>
      </c>
      <c r="L79" s="13" t="s">
        <v>29</v>
      </c>
      <c r="M79" s="13" t="s">
        <v>279</v>
      </c>
      <c r="N79" s="13">
        <f t="shared" si="18"/>
        <v>22612.26</v>
      </c>
      <c r="O79" s="13">
        <f t="shared" si="19"/>
        <v>3617.9615999999996</v>
      </c>
      <c r="P79" s="13">
        <v>26230.23</v>
      </c>
      <c r="Q79" s="7" t="s">
        <v>25</v>
      </c>
      <c r="R79" s="13" t="s">
        <v>814</v>
      </c>
      <c r="S79" s="7" t="s">
        <v>26</v>
      </c>
      <c r="T79" s="14">
        <f t="shared" si="17"/>
        <v>45659</v>
      </c>
      <c r="U79" s="13"/>
      <c r="V79" s="13"/>
      <c r="W79" s="13" t="s">
        <v>64</v>
      </c>
    </row>
    <row r="80" spans="4:23" x14ac:dyDescent="0.25">
      <c r="D80" s="14">
        <f t="shared" si="11"/>
        <v>45659</v>
      </c>
      <c r="E80" s="11" t="str">
        <f t="shared" si="13"/>
        <v>Computadora de escritorio DELL lenovo thikcentre</v>
      </c>
      <c r="F80" s="11" t="s">
        <v>36</v>
      </c>
      <c r="G80" s="13" t="s">
        <v>795</v>
      </c>
      <c r="H80" s="13"/>
      <c r="I80" s="13" t="str">
        <f t="shared" si="14"/>
        <v>DELL</v>
      </c>
      <c r="J80" s="13" t="str">
        <f t="shared" si="15"/>
        <v>Lenovo thikcentre</v>
      </c>
      <c r="K80" s="13">
        <f t="shared" si="16"/>
        <v>26230.23</v>
      </c>
      <c r="L80" s="13" t="s">
        <v>29</v>
      </c>
      <c r="M80" s="13" t="s">
        <v>279</v>
      </c>
      <c r="N80" s="13">
        <f t="shared" si="18"/>
        <v>22612.26</v>
      </c>
      <c r="O80" s="13">
        <f t="shared" si="19"/>
        <v>3617.9615999999996</v>
      </c>
      <c r="P80" s="13">
        <v>26230.23</v>
      </c>
      <c r="Q80" s="7" t="s">
        <v>25</v>
      </c>
      <c r="R80" s="13" t="s">
        <v>814</v>
      </c>
      <c r="S80" s="7" t="s">
        <v>26</v>
      </c>
      <c r="T80" s="14">
        <f t="shared" si="17"/>
        <v>45659</v>
      </c>
      <c r="U80" s="13"/>
      <c r="V80" s="13"/>
      <c r="W80" s="13" t="s">
        <v>64</v>
      </c>
    </row>
    <row r="81" spans="4:23" x14ac:dyDescent="0.25">
      <c r="D81" s="14">
        <f t="shared" si="11"/>
        <v>45659</v>
      </c>
      <c r="E81" s="11" t="str">
        <f t="shared" si="13"/>
        <v>Computadora de escritorio DELL lenovo thikcentre</v>
      </c>
      <c r="F81" s="11" t="s">
        <v>36</v>
      </c>
      <c r="G81" s="13" t="s">
        <v>796</v>
      </c>
      <c r="H81" s="13"/>
      <c r="I81" s="13" t="str">
        <f t="shared" si="14"/>
        <v>DELL</v>
      </c>
      <c r="J81" s="13" t="str">
        <f t="shared" si="15"/>
        <v>Lenovo thikcentre</v>
      </c>
      <c r="K81" s="13">
        <f t="shared" si="16"/>
        <v>26230.23</v>
      </c>
      <c r="L81" s="13" t="s">
        <v>29</v>
      </c>
      <c r="M81" s="13" t="s">
        <v>279</v>
      </c>
      <c r="N81" s="13">
        <f t="shared" si="18"/>
        <v>22612.26</v>
      </c>
      <c r="O81" s="13">
        <f t="shared" si="19"/>
        <v>3617.9615999999996</v>
      </c>
      <c r="P81" s="13">
        <v>26230.23</v>
      </c>
      <c r="Q81" s="7" t="s">
        <v>25</v>
      </c>
      <c r="R81" s="13" t="s">
        <v>814</v>
      </c>
      <c r="S81" s="7" t="s">
        <v>26</v>
      </c>
      <c r="T81" s="14">
        <f t="shared" si="17"/>
        <v>45659</v>
      </c>
      <c r="U81" s="13"/>
      <c r="V81" s="13"/>
      <c r="W81" s="13" t="s">
        <v>64</v>
      </c>
    </row>
    <row r="82" spans="4:23" x14ac:dyDescent="0.25">
      <c r="D82" s="14">
        <f t="shared" si="11"/>
        <v>45659</v>
      </c>
      <c r="E82" s="11" t="str">
        <f t="shared" si="13"/>
        <v>Computadora de escritorio DELL lenovo thikcentre</v>
      </c>
      <c r="F82" s="11" t="s">
        <v>36</v>
      </c>
      <c r="G82" s="13" t="s">
        <v>797</v>
      </c>
      <c r="H82" s="13"/>
      <c r="I82" s="13" t="str">
        <f t="shared" si="14"/>
        <v>DELL</v>
      </c>
      <c r="J82" s="13" t="str">
        <f t="shared" si="15"/>
        <v>Lenovo thikcentre</v>
      </c>
      <c r="K82" s="13">
        <f t="shared" si="16"/>
        <v>26230.23</v>
      </c>
      <c r="L82" s="13" t="s">
        <v>29</v>
      </c>
      <c r="M82" s="13" t="s">
        <v>279</v>
      </c>
      <c r="N82" s="13">
        <f t="shared" si="18"/>
        <v>22612.26</v>
      </c>
      <c r="O82" s="13">
        <f t="shared" si="19"/>
        <v>3617.9615999999996</v>
      </c>
      <c r="P82" s="13">
        <v>26230.23</v>
      </c>
      <c r="Q82" s="7" t="s">
        <v>25</v>
      </c>
      <c r="R82" s="13" t="s">
        <v>814</v>
      </c>
      <c r="S82" s="7" t="s">
        <v>26</v>
      </c>
      <c r="T82" s="14">
        <f t="shared" si="17"/>
        <v>45659</v>
      </c>
      <c r="U82" s="13"/>
      <c r="V82" s="13"/>
      <c r="W82" s="13" t="s">
        <v>64</v>
      </c>
    </row>
    <row r="83" spans="4:23" x14ac:dyDescent="0.25">
      <c r="D83" s="14">
        <f t="shared" si="11"/>
        <v>45659</v>
      </c>
      <c r="E83" s="11" t="str">
        <f t="shared" si="13"/>
        <v>Computadora de escritorio DELL lenovo thikcentre</v>
      </c>
      <c r="F83" s="11" t="s">
        <v>36</v>
      </c>
      <c r="G83" s="13" t="s">
        <v>798</v>
      </c>
      <c r="H83" s="13"/>
      <c r="I83" s="13" t="str">
        <f t="shared" si="14"/>
        <v>DELL</v>
      </c>
      <c r="J83" s="13" t="str">
        <f t="shared" si="15"/>
        <v>Lenovo thikcentre</v>
      </c>
      <c r="K83" s="13">
        <f t="shared" si="16"/>
        <v>26230.23</v>
      </c>
      <c r="L83" s="13" t="s">
        <v>29</v>
      </c>
      <c r="M83" s="13" t="s">
        <v>279</v>
      </c>
      <c r="N83" s="13">
        <f t="shared" si="18"/>
        <v>22612.26</v>
      </c>
      <c r="O83" s="13">
        <f t="shared" si="19"/>
        <v>3617.9615999999996</v>
      </c>
      <c r="P83" s="13">
        <v>26230.23</v>
      </c>
      <c r="Q83" s="7" t="s">
        <v>25</v>
      </c>
      <c r="R83" s="13" t="s">
        <v>814</v>
      </c>
      <c r="S83" s="7" t="s">
        <v>26</v>
      </c>
      <c r="T83" s="14">
        <f t="shared" si="17"/>
        <v>45659</v>
      </c>
      <c r="U83" s="13"/>
      <c r="V83" s="13"/>
      <c r="W83" s="13" t="s">
        <v>64</v>
      </c>
    </row>
    <row r="84" spans="4:23" x14ac:dyDescent="0.25">
      <c r="D84" s="14">
        <f t="shared" si="11"/>
        <v>45659</v>
      </c>
      <c r="E84" s="11" t="str">
        <f t="shared" si="13"/>
        <v>Computadora de escritorio DELL lenovo thikcentre</v>
      </c>
      <c r="F84" s="11" t="s">
        <v>36</v>
      </c>
      <c r="G84" s="13" t="s">
        <v>799</v>
      </c>
      <c r="H84" s="13"/>
      <c r="I84" s="13" t="str">
        <f t="shared" si="14"/>
        <v>DELL</v>
      </c>
      <c r="J84" s="13" t="str">
        <f t="shared" si="15"/>
        <v>Lenovo thikcentre</v>
      </c>
      <c r="K84" s="13">
        <f t="shared" si="16"/>
        <v>26230.23</v>
      </c>
      <c r="L84" s="13" t="s">
        <v>29</v>
      </c>
      <c r="M84" s="13" t="s">
        <v>279</v>
      </c>
      <c r="N84" s="13">
        <f t="shared" si="18"/>
        <v>22612.26</v>
      </c>
      <c r="O84" s="13">
        <f t="shared" si="19"/>
        <v>3617.9615999999996</v>
      </c>
      <c r="P84" s="13">
        <v>26230.23</v>
      </c>
      <c r="Q84" s="7" t="s">
        <v>25</v>
      </c>
      <c r="R84" s="13" t="s">
        <v>814</v>
      </c>
      <c r="S84" s="7" t="s">
        <v>26</v>
      </c>
      <c r="T84" s="14">
        <f t="shared" si="17"/>
        <v>45659</v>
      </c>
      <c r="U84" s="13"/>
      <c r="V84" s="13"/>
      <c r="W84" s="13" t="s">
        <v>64</v>
      </c>
    </row>
    <row r="85" spans="4:23" x14ac:dyDescent="0.25">
      <c r="D85" s="14">
        <f t="shared" si="11"/>
        <v>45659</v>
      </c>
      <c r="E85" s="11" t="str">
        <f t="shared" si="13"/>
        <v>Computadora de escritorio DELL lenovo thikcentre</v>
      </c>
      <c r="F85" s="11" t="s">
        <v>36</v>
      </c>
      <c r="G85" s="13" t="s">
        <v>800</v>
      </c>
      <c r="H85" s="13"/>
      <c r="I85" s="13" t="str">
        <f t="shared" si="14"/>
        <v>DELL</v>
      </c>
      <c r="J85" s="13" t="str">
        <f t="shared" si="15"/>
        <v>Lenovo thikcentre</v>
      </c>
      <c r="K85" s="13">
        <f t="shared" si="16"/>
        <v>26230.23</v>
      </c>
      <c r="L85" s="13" t="s">
        <v>29</v>
      </c>
      <c r="M85" s="13" t="s">
        <v>279</v>
      </c>
      <c r="N85" s="13">
        <f t="shared" si="18"/>
        <v>22612.26</v>
      </c>
      <c r="O85" s="13">
        <f t="shared" si="19"/>
        <v>3617.9615999999996</v>
      </c>
      <c r="P85" s="13">
        <v>26230.23</v>
      </c>
      <c r="Q85" s="7" t="s">
        <v>25</v>
      </c>
      <c r="R85" s="13" t="s">
        <v>815</v>
      </c>
      <c r="S85" s="7" t="s">
        <v>26</v>
      </c>
      <c r="T85" s="14">
        <f t="shared" si="17"/>
        <v>45659</v>
      </c>
      <c r="U85" s="13"/>
      <c r="V85" s="13"/>
      <c r="W85" s="13" t="s">
        <v>64</v>
      </c>
    </row>
    <row r="86" spans="4:23" x14ac:dyDescent="0.25">
      <c r="D86" s="14">
        <f t="shared" si="11"/>
        <v>45659</v>
      </c>
      <c r="E86" s="11" t="str">
        <f t="shared" si="13"/>
        <v>Computadora de escritorio DELL lenovo thikcentre</v>
      </c>
      <c r="F86" s="11" t="s">
        <v>36</v>
      </c>
      <c r="G86" s="13" t="s">
        <v>801</v>
      </c>
      <c r="H86" s="13"/>
      <c r="I86" s="13" t="str">
        <f t="shared" si="14"/>
        <v>DELL</v>
      </c>
      <c r="J86" s="13" t="str">
        <f t="shared" si="15"/>
        <v>Lenovo thikcentre</v>
      </c>
      <c r="K86" s="13">
        <f t="shared" si="16"/>
        <v>26230.23</v>
      </c>
      <c r="L86" s="13" t="s">
        <v>29</v>
      </c>
      <c r="M86" s="13" t="s">
        <v>279</v>
      </c>
      <c r="N86" s="13">
        <f t="shared" si="18"/>
        <v>22612.26</v>
      </c>
      <c r="O86" s="13">
        <f t="shared" si="19"/>
        <v>3617.9615999999996</v>
      </c>
      <c r="P86" s="13">
        <v>26230.23</v>
      </c>
      <c r="Q86" s="7" t="s">
        <v>25</v>
      </c>
      <c r="R86" s="13" t="s">
        <v>815</v>
      </c>
      <c r="S86" s="7" t="s">
        <v>26</v>
      </c>
      <c r="T86" s="14">
        <f t="shared" si="17"/>
        <v>45659</v>
      </c>
      <c r="U86" s="13"/>
      <c r="V86" s="13"/>
      <c r="W86" s="13" t="s">
        <v>64</v>
      </c>
    </row>
    <row r="87" spans="4:23" x14ac:dyDescent="0.25">
      <c r="D87" s="14">
        <f t="shared" si="11"/>
        <v>45659</v>
      </c>
      <c r="E87" s="11" t="str">
        <f t="shared" si="13"/>
        <v>Computadora de escritorio DELL lenovo thikcentre</v>
      </c>
      <c r="F87" s="11" t="s">
        <v>36</v>
      </c>
      <c r="G87" s="13" t="s">
        <v>802</v>
      </c>
      <c r="H87" s="13"/>
      <c r="I87" s="13" t="str">
        <f t="shared" si="14"/>
        <v>DELL</v>
      </c>
      <c r="J87" s="13" t="str">
        <f t="shared" si="15"/>
        <v>Lenovo thikcentre</v>
      </c>
      <c r="K87" s="13">
        <f t="shared" si="16"/>
        <v>26230.23</v>
      </c>
      <c r="L87" s="13" t="s">
        <v>29</v>
      </c>
      <c r="M87" s="13" t="s">
        <v>279</v>
      </c>
      <c r="N87" s="13">
        <f t="shared" si="18"/>
        <v>22612.26</v>
      </c>
      <c r="O87" s="13">
        <f t="shared" si="19"/>
        <v>3617.9615999999996</v>
      </c>
      <c r="P87" s="13">
        <v>26230.23</v>
      </c>
      <c r="Q87" s="7" t="s">
        <v>25</v>
      </c>
      <c r="R87" s="13" t="s">
        <v>815</v>
      </c>
      <c r="S87" s="7" t="s">
        <v>26</v>
      </c>
      <c r="T87" s="14">
        <f t="shared" si="17"/>
        <v>45659</v>
      </c>
      <c r="U87" s="13"/>
      <c r="V87" s="13"/>
      <c r="W87" s="13" t="s">
        <v>64</v>
      </c>
    </row>
    <row r="88" spans="4:23" x14ac:dyDescent="0.25">
      <c r="D88" s="14">
        <f t="shared" si="11"/>
        <v>45659</v>
      </c>
      <c r="E88" s="11" t="str">
        <f t="shared" si="13"/>
        <v>Computadora de escritorio DELL lenovo thikcentre</v>
      </c>
      <c r="F88" s="11" t="s">
        <v>36</v>
      </c>
      <c r="G88" s="13" t="s">
        <v>803</v>
      </c>
      <c r="H88" s="13"/>
      <c r="I88" s="13" t="str">
        <f t="shared" si="14"/>
        <v>DELL</v>
      </c>
      <c r="J88" s="13" t="str">
        <f t="shared" si="15"/>
        <v>Lenovo thikcentre</v>
      </c>
      <c r="K88" s="13">
        <f t="shared" si="16"/>
        <v>26230.23</v>
      </c>
      <c r="L88" s="13" t="s">
        <v>29</v>
      </c>
      <c r="M88" s="13" t="s">
        <v>279</v>
      </c>
      <c r="N88" s="13">
        <f t="shared" si="18"/>
        <v>22612.26</v>
      </c>
      <c r="O88" s="13">
        <f t="shared" si="19"/>
        <v>3617.9615999999996</v>
      </c>
      <c r="P88" s="13">
        <v>26230.23</v>
      </c>
      <c r="Q88" s="7" t="s">
        <v>25</v>
      </c>
      <c r="R88" s="13" t="s">
        <v>815</v>
      </c>
      <c r="S88" s="7" t="s">
        <v>26</v>
      </c>
      <c r="T88" s="14">
        <f t="shared" si="17"/>
        <v>45659</v>
      </c>
      <c r="U88" s="13"/>
      <c r="V88" s="13"/>
      <c r="W88" s="13" t="s">
        <v>64</v>
      </c>
    </row>
    <row r="89" spans="4:23" x14ac:dyDescent="0.25">
      <c r="D89" s="14">
        <f t="shared" si="11"/>
        <v>45659</v>
      </c>
      <c r="E89" s="11" t="str">
        <f t="shared" si="13"/>
        <v>Computadora de escritorio DELL lenovo thikcentre</v>
      </c>
      <c r="F89" s="11" t="s">
        <v>36</v>
      </c>
      <c r="G89" s="13" t="s">
        <v>804</v>
      </c>
      <c r="H89" s="13"/>
      <c r="I89" s="13" t="str">
        <f t="shared" si="14"/>
        <v>DELL</v>
      </c>
      <c r="J89" s="13" t="str">
        <f t="shared" si="15"/>
        <v>Lenovo thikcentre</v>
      </c>
      <c r="K89" s="13">
        <f t="shared" si="16"/>
        <v>26230.23</v>
      </c>
      <c r="L89" s="13" t="s">
        <v>29</v>
      </c>
      <c r="M89" s="13" t="s">
        <v>279</v>
      </c>
      <c r="N89" s="13">
        <f t="shared" si="18"/>
        <v>22612.26</v>
      </c>
      <c r="O89" s="13">
        <f t="shared" si="19"/>
        <v>3617.9615999999996</v>
      </c>
      <c r="P89" s="13">
        <v>26230.23</v>
      </c>
      <c r="Q89" s="7" t="s">
        <v>25</v>
      </c>
      <c r="R89" s="13" t="s">
        <v>815</v>
      </c>
      <c r="S89" s="7" t="s">
        <v>26</v>
      </c>
      <c r="T89" s="14">
        <f t="shared" si="17"/>
        <v>45659</v>
      </c>
      <c r="U89" s="13"/>
      <c r="V89" s="13"/>
      <c r="W89" s="13" t="s">
        <v>64</v>
      </c>
    </row>
    <row r="90" spans="4:23" x14ac:dyDescent="0.25">
      <c r="D90" s="14">
        <f t="shared" si="11"/>
        <v>45659</v>
      </c>
      <c r="E90" s="11" t="str">
        <f t="shared" si="13"/>
        <v>Computadora de escritorio DELL lenovo thikcentre</v>
      </c>
      <c r="F90" s="11" t="s">
        <v>36</v>
      </c>
      <c r="G90" s="13" t="s">
        <v>805</v>
      </c>
      <c r="H90" s="13"/>
      <c r="I90" s="13" t="str">
        <f t="shared" si="14"/>
        <v>DELL</v>
      </c>
      <c r="J90" s="13" t="str">
        <f t="shared" si="15"/>
        <v>Lenovo thikcentre</v>
      </c>
      <c r="K90" s="13">
        <f t="shared" si="16"/>
        <v>26230.23</v>
      </c>
      <c r="L90" s="13" t="s">
        <v>29</v>
      </c>
      <c r="M90" s="13" t="s">
        <v>279</v>
      </c>
      <c r="N90" s="13">
        <f t="shared" si="18"/>
        <v>22612.26</v>
      </c>
      <c r="O90" s="13">
        <f t="shared" si="19"/>
        <v>3617.9615999999996</v>
      </c>
      <c r="P90" s="13">
        <v>26230.23</v>
      </c>
      <c r="Q90" s="7" t="s">
        <v>25</v>
      </c>
      <c r="R90" s="13" t="s">
        <v>815</v>
      </c>
      <c r="S90" s="7" t="s">
        <v>26</v>
      </c>
      <c r="T90" s="14">
        <f t="shared" si="17"/>
        <v>45659</v>
      </c>
      <c r="U90" s="13"/>
      <c r="V90" s="13"/>
      <c r="W90" s="13" t="s">
        <v>64</v>
      </c>
    </row>
    <row r="91" spans="4:23" x14ac:dyDescent="0.25">
      <c r="D91" s="14">
        <f t="shared" si="11"/>
        <v>45659</v>
      </c>
      <c r="E91" s="11" t="str">
        <f t="shared" si="13"/>
        <v>Computadora de escritorio DELL lenovo thikcentre</v>
      </c>
      <c r="F91" s="11" t="s">
        <v>36</v>
      </c>
      <c r="G91" s="13" t="s">
        <v>806</v>
      </c>
      <c r="H91" s="13"/>
      <c r="I91" s="13" t="str">
        <f t="shared" si="14"/>
        <v>DELL</v>
      </c>
      <c r="J91" s="13" t="str">
        <f t="shared" si="15"/>
        <v>Lenovo thikcentre</v>
      </c>
      <c r="K91" s="13">
        <f t="shared" si="16"/>
        <v>26230.23</v>
      </c>
      <c r="L91" s="13" t="s">
        <v>29</v>
      </c>
      <c r="M91" s="13" t="s">
        <v>279</v>
      </c>
      <c r="N91" s="13">
        <f t="shared" si="18"/>
        <v>22612.26</v>
      </c>
      <c r="O91" s="13">
        <f t="shared" si="19"/>
        <v>3617.9615999999996</v>
      </c>
      <c r="P91" s="13">
        <v>26230.23</v>
      </c>
      <c r="Q91" s="7" t="s">
        <v>25</v>
      </c>
      <c r="R91" s="13" t="s">
        <v>815</v>
      </c>
      <c r="S91" s="7" t="s">
        <v>26</v>
      </c>
      <c r="T91" s="14">
        <f t="shared" si="17"/>
        <v>45659</v>
      </c>
      <c r="U91" s="13"/>
      <c r="V91" s="13"/>
      <c r="W91" s="13" t="s">
        <v>64</v>
      </c>
    </row>
    <row r="92" spans="4:23" x14ac:dyDescent="0.25">
      <c r="D92" s="14">
        <f t="shared" si="11"/>
        <v>45659</v>
      </c>
      <c r="E92" s="11" t="str">
        <f t="shared" si="13"/>
        <v>Computadora de escritorio DELL lenovo thikcentre</v>
      </c>
      <c r="F92" s="11" t="s">
        <v>36</v>
      </c>
      <c r="G92" s="13" t="s">
        <v>807</v>
      </c>
      <c r="H92" s="13"/>
      <c r="I92" s="13" t="str">
        <f t="shared" si="14"/>
        <v>DELL</v>
      </c>
      <c r="J92" s="13" t="str">
        <f t="shared" si="15"/>
        <v>Lenovo thikcentre</v>
      </c>
      <c r="K92" s="13">
        <f t="shared" si="16"/>
        <v>26230.23</v>
      </c>
      <c r="L92" s="13" t="s">
        <v>29</v>
      </c>
      <c r="M92" s="13" t="s">
        <v>279</v>
      </c>
      <c r="N92" s="13">
        <f t="shared" si="18"/>
        <v>22612.26</v>
      </c>
      <c r="O92" s="13">
        <f t="shared" si="19"/>
        <v>3617.9615999999996</v>
      </c>
      <c r="P92" s="13">
        <v>26230.23</v>
      </c>
      <c r="Q92" s="7" t="s">
        <v>25</v>
      </c>
      <c r="R92" s="13" t="s">
        <v>815</v>
      </c>
      <c r="S92" s="7" t="s">
        <v>26</v>
      </c>
      <c r="T92" s="14">
        <f t="shared" si="17"/>
        <v>45659</v>
      </c>
      <c r="U92" s="13"/>
      <c r="V92" s="13"/>
      <c r="W92" s="13" t="s">
        <v>64</v>
      </c>
    </row>
    <row r="93" spans="4:23" x14ac:dyDescent="0.25">
      <c r="D93" s="14">
        <f t="shared" si="11"/>
        <v>45659</v>
      </c>
      <c r="E93" s="11" t="str">
        <f t="shared" si="13"/>
        <v>Computadora de escritorio DELL lenovo thikcentre</v>
      </c>
      <c r="F93" s="11" t="s">
        <v>36</v>
      </c>
      <c r="G93" s="13" t="s">
        <v>808</v>
      </c>
      <c r="H93" s="13"/>
      <c r="I93" s="13" t="str">
        <f t="shared" si="14"/>
        <v>DELL</v>
      </c>
      <c r="J93" s="13" t="str">
        <f t="shared" si="15"/>
        <v>Lenovo thikcentre</v>
      </c>
      <c r="K93" s="13">
        <f t="shared" si="16"/>
        <v>26230.23</v>
      </c>
      <c r="L93" s="13" t="s">
        <v>29</v>
      </c>
      <c r="M93" s="13" t="s">
        <v>279</v>
      </c>
      <c r="N93" s="13">
        <f t="shared" si="18"/>
        <v>22612.26</v>
      </c>
      <c r="O93" s="13">
        <f t="shared" si="19"/>
        <v>3617.9615999999996</v>
      </c>
      <c r="P93" s="13">
        <v>26230.23</v>
      </c>
      <c r="Q93" s="7" t="s">
        <v>25</v>
      </c>
      <c r="R93" s="13" t="s">
        <v>815</v>
      </c>
      <c r="S93" s="7" t="s">
        <v>26</v>
      </c>
      <c r="T93" s="14">
        <f t="shared" si="17"/>
        <v>45659</v>
      </c>
      <c r="U93" s="13"/>
      <c r="V93" s="13"/>
      <c r="W93" s="13" t="s">
        <v>64</v>
      </c>
    </row>
    <row r="94" spans="4:23" x14ac:dyDescent="0.25">
      <c r="D94" s="14">
        <f t="shared" si="11"/>
        <v>45659</v>
      </c>
      <c r="E94" s="11" t="str">
        <f t="shared" si="13"/>
        <v>Computadora de escritorio DELL lenovo thikcentre</v>
      </c>
      <c r="F94" s="11" t="s">
        <v>36</v>
      </c>
      <c r="G94" s="13" t="s">
        <v>809</v>
      </c>
      <c r="H94" s="13"/>
      <c r="I94" s="13" t="str">
        <f t="shared" si="14"/>
        <v>DELL</v>
      </c>
      <c r="J94" s="13" t="str">
        <f t="shared" si="15"/>
        <v>Lenovo thikcentre</v>
      </c>
      <c r="K94" s="13">
        <f t="shared" si="16"/>
        <v>26230.23</v>
      </c>
      <c r="L94" s="13" t="s">
        <v>29</v>
      </c>
      <c r="M94" s="13" t="s">
        <v>279</v>
      </c>
      <c r="N94" s="13">
        <f t="shared" si="18"/>
        <v>22612.26</v>
      </c>
      <c r="O94" s="13">
        <f t="shared" si="19"/>
        <v>3617.9615999999996</v>
      </c>
      <c r="P94" s="13">
        <v>26230.23</v>
      </c>
      <c r="Q94" s="7" t="s">
        <v>25</v>
      </c>
      <c r="R94" s="13" t="s">
        <v>815</v>
      </c>
      <c r="S94" s="7" t="s">
        <v>26</v>
      </c>
      <c r="T94" s="14">
        <f t="shared" si="17"/>
        <v>45659</v>
      </c>
      <c r="U94" s="13"/>
      <c r="V94" s="13"/>
      <c r="W94" s="13" t="s">
        <v>64</v>
      </c>
    </row>
    <row r="95" spans="4:23" x14ac:dyDescent="0.25">
      <c r="D95" s="14">
        <f t="shared" si="11"/>
        <v>45659</v>
      </c>
      <c r="E95" s="11" t="str">
        <f t="shared" si="13"/>
        <v>Computadora de escritorio DELL lenovo thikcentre</v>
      </c>
      <c r="F95" s="11" t="s">
        <v>36</v>
      </c>
      <c r="G95" s="13" t="s">
        <v>810</v>
      </c>
      <c r="H95" s="13"/>
      <c r="I95" s="13" t="str">
        <f t="shared" si="14"/>
        <v>DELL</v>
      </c>
      <c r="J95" s="13" t="str">
        <f t="shared" si="15"/>
        <v>Lenovo thikcentre</v>
      </c>
      <c r="K95" s="13">
        <f t="shared" si="16"/>
        <v>26230.23</v>
      </c>
      <c r="L95" s="13" t="s">
        <v>29</v>
      </c>
      <c r="M95" s="13" t="s">
        <v>279</v>
      </c>
      <c r="N95" s="13">
        <f t="shared" si="18"/>
        <v>22612.26</v>
      </c>
      <c r="O95" s="13">
        <f t="shared" si="19"/>
        <v>3617.9615999999996</v>
      </c>
      <c r="P95" s="13">
        <v>26230.23</v>
      </c>
      <c r="Q95" s="7" t="s">
        <v>25</v>
      </c>
      <c r="R95" s="13" t="s">
        <v>815</v>
      </c>
      <c r="S95" s="7" t="s">
        <v>26</v>
      </c>
      <c r="T95" s="14">
        <f t="shared" si="17"/>
        <v>45659</v>
      </c>
      <c r="U95" s="13"/>
      <c r="V95" s="13"/>
      <c r="W95" s="13" t="s">
        <v>64</v>
      </c>
    </row>
    <row r="96" spans="4:23" x14ac:dyDescent="0.25">
      <c r="D96" s="14">
        <f t="shared" si="11"/>
        <v>45659</v>
      </c>
      <c r="E96" s="11" t="str">
        <f t="shared" si="13"/>
        <v>Computadora de escritorio DELL lenovo thikcentre</v>
      </c>
      <c r="F96" s="11" t="s">
        <v>36</v>
      </c>
      <c r="G96" s="13" t="s">
        <v>811</v>
      </c>
      <c r="H96" s="13"/>
      <c r="I96" s="13" t="str">
        <f t="shared" si="14"/>
        <v>DELL</v>
      </c>
      <c r="J96" s="13" t="str">
        <f t="shared" si="15"/>
        <v>Lenovo thikcentre</v>
      </c>
      <c r="K96" s="13">
        <f t="shared" si="16"/>
        <v>26230.23</v>
      </c>
      <c r="L96" s="13" t="s">
        <v>29</v>
      </c>
      <c r="M96" s="13" t="s">
        <v>279</v>
      </c>
      <c r="N96" s="13">
        <f t="shared" si="18"/>
        <v>22612.26</v>
      </c>
      <c r="O96" s="13">
        <f t="shared" si="19"/>
        <v>3617.9615999999996</v>
      </c>
      <c r="P96" s="13">
        <v>26230.23</v>
      </c>
      <c r="Q96" s="7" t="s">
        <v>25</v>
      </c>
      <c r="R96" s="13" t="s">
        <v>815</v>
      </c>
      <c r="S96" s="7" t="s">
        <v>26</v>
      </c>
      <c r="T96" s="14">
        <f t="shared" si="17"/>
        <v>45659</v>
      </c>
      <c r="U96" s="13"/>
      <c r="V96" s="13"/>
      <c r="W96" s="13" t="s">
        <v>64</v>
      </c>
    </row>
    <row r="97" spans="4:23" x14ac:dyDescent="0.25">
      <c r="D97" s="14">
        <f t="shared" si="11"/>
        <v>45659</v>
      </c>
      <c r="E97" s="11" t="str">
        <f t="shared" si="13"/>
        <v>Computadora de escritorio DELL lenovo thikcentre</v>
      </c>
      <c r="F97" s="11" t="s">
        <v>36</v>
      </c>
      <c r="G97" s="13" t="s">
        <v>812</v>
      </c>
      <c r="H97" s="13"/>
      <c r="I97" s="13" t="str">
        <f t="shared" si="14"/>
        <v>DELL</v>
      </c>
      <c r="J97" s="13" t="str">
        <f t="shared" si="15"/>
        <v>Lenovo thikcentre</v>
      </c>
      <c r="K97" s="13">
        <f t="shared" si="16"/>
        <v>26230.23</v>
      </c>
      <c r="L97" s="13" t="s">
        <v>29</v>
      </c>
      <c r="M97" s="13" t="s">
        <v>279</v>
      </c>
      <c r="N97" s="13">
        <f t="shared" si="18"/>
        <v>22612.26</v>
      </c>
      <c r="O97" s="13">
        <f t="shared" si="19"/>
        <v>3617.9615999999996</v>
      </c>
      <c r="P97" s="13">
        <v>26230.23</v>
      </c>
      <c r="Q97" s="7" t="s">
        <v>25</v>
      </c>
      <c r="R97" s="13" t="s">
        <v>816</v>
      </c>
      <c r="S97" s="7" t="s">
        <v>26</v>
      </c>
      <c r="T97" s="14">
        <f t="shared" si="17"/>
        <v>45659</v>
      </c>
      <c r="U97" s="13"/>
      <c r="V97" s="13"/>
      <c r="W97" s="13" t="s">
        <v>64</v>
      </c>
    </row>
    <row r="98" spans="4:23" x14ac:dyDescent="0.25">
      <c r="D98" s="14">
        <f t="shared" si="11"/>
        <v>45659</v>
      </c>
      <c r="E98" s="11" t="str">
        <f t="shared" si="13"/>
        <v>Computadora de escritorio DELL lenovo thikcentre</v>
      </c>
      <c r="F98" s="11" t="s">
        <v>36</v>
      </c>
      <c r="G98" s="13" t="s">
        <v>118</v>
      </c>
      <c r="H98" s="13"/>
      <c r="I98" s="13" t="str">
        <f t="shared" si="14"/>
        <v>DELL</v>
      </c>
      <c r="J98" s="13" t="str">
        <f t="shared" si="15"/>
        <v>Lenovo thikcentre</v>
      </c>
      <c r="K98" s="13">
        <f t="shared" si="16"/>
        <v>26230.23</v>
      </c>
      <c r="L98" s="13" t="s">
        <v>29</v>
      </c>
      <c r="M98" s="13" t="s">
        <v>279</v>
      </c>
      <c r="N98" s="13">
        <f t="shared" si="18"/>
        <v>22612.26</v>
      </c>
      <c r="O98" s="13">
        <f t="shared" si="19"/>
        <v>3617.9615999999996</v>
      </c>
      <c r="P98" s="13">
        <v>26230.23</v>
      </c>
      <c r="Q98" s="7" t="s">
        <v>25</v>
      </c>
      <c r="R98" s="13" t="s">
        <v>152</v>
      </c>
      <c r="S98" s="7" t="s">
        <v>26</v>
      </c>
      <c r="T98" s="14">
        <f t="shared" ref="T98:T106" si="20">D98</f>
        <v>45659</v>
      </c>
      <c r="U98" s="13"/>
      <c r="V98" s="13"/>
      <c r="W98" s="13" t="s">
        <v>64</v>
      </c>
    </row>
    <row r="99" spans="4:23" x14ac:dyDescent="0.25">
      <c r="D99" s="14">
        <f t="shared" si="11"/>
        <v>45659</v>
      </c>
      <c r="E99" s="11" t="str">
        <f t="shared" si="4"/>
        <v>Computadora de escritorio DELL lenovo thikcentre</v>
      </c>
      <c r="F99" s="11" t="s">
        <v>36</v>
      </c>
      <c r="G99" s="13" t="s">
        <v>119</v>
      </c>
      <c r="H99" s="13"/>
      <c r="I99" s="13" t="str">
        <f t="shared" si="5"/>
        <v>DELL</v>
      </c>
      <c r="J99" s="13" t="str">
        <f t="shared" si="6"/>
        <v>Lenovo thikcentre</v>
      </c>
      <c r="K99" s="13">
        <f t="shared" si="7"/>
        <v>26230.23</v>
      </c>
      <c r="L99" s="13" t="s">
        <v>29</v>
      </c>
      <c r="M99" s="13" t="s">
        <v>279</v>
      </c>
      <c r="N99" s="13">
        <f t="shared" si="18"/>
        <v>22612.26</v>
      </c>
      <c r="O99" s="13">
        <f t="shared" si="19"/>
        <v>3617.9615999999996</v>
      </c>
      <c r="P99" s="13">
        <v>26230.23</v>
      </c>
      <c r="Q99" s="7" t="s">
        <v>25</v>
      </c>
      <c r="R99" s="13" t="s">
        <v>153</v>
      </c>
      <c r="S99" s="7" t="s">
        <v>26</v>
      </c>
      <c r="T99" s="14">
        <f t="shared" si="20"/>
        <v>45659</v>
      </c>
      <c r="U99" s="13"/>
      <c r="V99" s="13"/>
      <c r="W99" s="13" t="s">
        <v>64</v>
      </c>
    </row>
    <row r="100" spans="4:23" x14ac:dyDescent="0.25">
      <c r="D100" s="14">
        <f t="shared" si="11"/>
        <v>45659</v>
      </c>
      <c r="E100" s="11" t="str">
        <f t="shared" si="4"/>
        <v>Computadora de escritorio DELL lenovo thikcentre</v>
      </c>
      <c r="F100" s="11" t="s">
        <v>36</v>
      </c>
      <c r="G100" s="13" t="s">
        <v>120</v>
      </c>
      <c r="H100" s="13"/>
      <c r="I100" s="13" t="str">
        <f t="shared" si="5"/>
        <v>DELL</v>
      </c>
      <c r="J100" s="13" t="str">
        <f t="shared" si="6"/>
        <v>Lenovo thikcentre</v>
      </c>
      <c r="K100" s="13">
        <f t="shared" si="7"/>
        <v>26230.23</v>
      </c>
      <c r="L100" s="13" t="s">
        <v>29</v>
      </c>
      <c r="M100" s="13" t="s">
        <v>279</v>
      </c>
      <c r="N100" s="13">
        <f t="shared" si="18"/>
        <v>22612.26</v>
      </c>
      <c r="O100" s="13">
        <f t="shared" si="19"/>
        <v>3617.9615999999996</v>
      </c>
      <c r="P100" s="13">
        <v>26230.23</v>
      </c>
      <c r="Q100" s="7" t="s">
        <v>25</v>
      </c>
      <c r="R100" s="13" t="s">
        <v>154</v>
      </c>
      <c r="S100" s="7" t="s">
        <v>26</v>
      </c>
      <c r="T100" s="14">
        <f t="shared" si="20"/>
        <v>45659</v>
      </c>
      <c r="U100" s="13"/>
      <c r="V100" s="13"/>
      <c r="W100" s="13" t="s">
        <v>64</v>
      </c>
    </row>
    <row r="101" spans="4:23" x14ac:dyDescent="0.25">
      <c r="D101" s="14">
        <f t="shared" si="11"/>
        <v>45659</v>
      </c>
      <c r="E101" s="11" t="str">
        <f t="shared" si="4"/>
        <v>Computadora de escritorio DELL lenovo thikcentre</v>
      </c>
      <c r="F101" s="11" t="s">
        <v>36</v>
      </c>
      <c r="G101" s="13" t="s">
        <v>121</v>
      </c>
      <c r="H101" s="13"/>
      <c r="I101" s="13" t="str">
        <f t="shared" si="5"/>
        <v>DELL</v>
      </c>
      <c r="J101" s="13" t="str">
        <f t="shared" si="6"/>
        <v>Lenovo thikcentre</v>
      </c>
      <c r="K101" s="13">
        <f t="shared" si="7"/>
        <v>26230.23</v>
      </c>
      <c r="L101" s="13" t="s">
        <v>29</v>
      </c>
      <c r="M101" s="13" t="s">
        <v>279</v>
      </c>
      <c r="N101" s="13">
        <f t="shared" si="18"/>
        <v>22612.26</v>
      </c>
      <c r="O101" s="13">
        <f t="shared" si="19"/>
        <v>3617.9615999999996</v>
      </c>
      <c r="P101" s="13">
        <v>26230.23</v>
      </c>
      <c r="Q101" s="7" t="s">
        <v>25</v>
      </c>
      <c r="R101" s="13" t="s">
        <v>155</v>
      </c>
      <c r="S101" s="7" t="s">
        <v>26</v>
      </c>
      <c r="T101" s="14">
        <f t="shared" si="20"/>
        <v>45659</v>
      </c>
      <c r="U101" s="13"/>
      <c r="V101" s="13"/>
      <c r="W101" s="13" t="s">
        <v>64</v>
      </c>
    </row>
    <row r="102" spans="4:23" x14ac:dyDescent="0.25">
      <c r="D102" s="14">
        <f t="shared" si="11"/>
        <v>45659</v>
      </c>
      <c r="E102" s="11" t="str">
        <f t="shared" si="4"/>
        <v>Computadora de escritorio DELL lenovo thikcentre</v>
      </c>
      <c r="F102" s="11" t="s">
        <v>36</v>
      </c>
      <c r="G102" s="13" t="s">
        <v>122</v>
      </c>
      <c r="H102" s="13"/>
      <c r="I102" s="13" t="str">
        <f t="shared" si="5"/>
        <v>DELL</v>
      </c>
      <c r="J102" s="13" t="str">
        <f t="shared" si="6"/>
        <v>Lenovo thikcentre</v>
      </c>
      <c r="K102" s="13">
        <f t="shared" si="7"/>
        <v>26230.23</v>
      </c>
      <c r="L102" s="13" t="s">
        <v>29</v>
      </c>
      <c r="M102" s="13" t="str">
        <f>$M$101</f>
        <v>ISIE -ADQ-FAMES-UNISIERRA-02-24</v>
      </c>
      <c r="N102" s="13">
        <f t="shared" si="18"/>
        <v>22612.26</v>
      </c>
      <c r="O102" s="13">
        <f t="shared" si="19"/>
        <v>3617.9615999999996</v>
      </c>
      <c r="P102" s="13">
        <v>26230.23</v>
      </c>
      <c r="Q102" s="7" t="s">
        <v>25</v>
      </c>
      <c r="R102" s="13" t="s">
        <v>156</v>
      </c>
      <c r="S102" s="7" t="s">
        <v>26</v>
      </c>
      <c r="T102" s="14">
        <f t="shared" si="20"/>
        <v>45659</v>
      </c>
      <c r="U102" s="13"/>
      <c r="V102" s="13"/>
      <c r="W102" s="13" t="s">
        <v>64</v>
      </c>
    </row>
    <row r="103" spans="4:23" x14ac:dyDescent="0.25">
      <c r="D103" s="14">
        <f t="shared" si="11"/>
        <v>45659</v>
      </c>
      <c r="E103" s="11" t="str">
        <f t="shared" si="4"/>
        <v>Computadora de escritorio DELL lenovo thikcentre</v>
      </c>
      <c r="F103" s="11" t="s">
        <v>36</v>
      </c>
      <c r="G103" s="13" t="s">
        <v>123</v>
      </c>
      <c r="H103" s="13"/>
      <c r="I103" s="13" t="str">
        <f t="shared" si="5"/>
        <v>DELL</v>
      </c>
      <c r="J103" s="13" t="str">
        <f t="shared" si="6"/>
        <v>Lenovo thikcentre</v>
      </c>
      <c r="K103" s="13">
        <f t="shared" si="7"/>
        <v>26230.23</v>
      </c>
      <c r="L103" s="13" t="s">
        <v>29</v>
      </c>
      <c r="M103" s="13" t="str">
        <f t="shared" ref="M103:M166" si="21">$M$101</f>
        <v>ISIE -ADQ-FAMES-UNISIERRA-02-24</v>
      </c>
      <c r="N103" s="13">
        <f t="shared" si="18"/>
        <v>22612.26</v>
      </c>
      <c r="O103" s="13">
        <f t="shared" si="19"/>
        <v>3617.9615999999996</v>
      </c>
      <c r="P103" s="13">
        <v>26230.23</v>
      </c>
      <c r="Q103" s="7" t="s">
        <v>25</v>
      </c>
      <c r="R103" s="13" t="s">
        <v>157</v>
      </c>
      <c r="S103" s="7" t="s">
        <v>26</v>
      </c>
      <c r="T103" s="14">
        <f t="shared" si="20"/>
        <v>45659</v>
      </c>
      <c r="U103" s="13"/>
      <c r="V103" s="13"/>
      <c r="W103" s="13" t="s">
        <v>64</v>
      </c>
    </row>
    <row r="104" spans="4:23" x14ac:dyDescent="0.25">
      <c r="D104" s="14">
        <f t="shared" si="11"/>
        <v>45659</v>
      </c>
      <c r="E104" s="11" t="str">
        <f t="shared" si="4"/>
        <v>Computadora de escritorio DELL lenovo thikcentre</v>
      </c>
      <c r="F104" s="11" t="s">
        <v>36</v>
      </c>
      <c r="G104" s="13" t="s">
        <v>124</v>
      </c>
      <c r="H104" s="13"/>
      <c r="I104" s="13" t="str">
        <f t="shared" si="5"/>
        <v>DELL</v>
      </c>
      <c r="J104" s="13" t="str">
        <f t="shared" si="6"/>
        <v>Lenovo thikcentre</v>
      </c>
      <c r="K104" s="13">
        <f t="shared" si="7"/>
        <v>26230.23</v>
      </c>
      <c r="L104" s="13" t="s">
        <v>29</v>
      </c>
      <c r="M104" s="13" t="str">
        <f t="shared" si="21"/>
        <v>ISIE -ADQ-FAMES-UNISIERRA-02-24</v>
      </c>
      <c r="N104" s="13">
        <f t="shared" si="18"/>
        <v>22612.26</v>
      </c>
      <c r="O104" s="13">
        <f t="shared" si="19"/>
        <v>3617.9615999999996</v>
      </c>
      <c r="P104" s="13">
        <v>26230.23</v>
      </c>
      <c r="Q104" s="7" t="s">
        <v>25</v>
      </c>
      <c r="R104" s="13" t="s">
        <v>158</v>
      </c>
      <c r="S104" s="7" t="s">
        <v>26</v>
      </c>
      <c r="T104" s="14">
        <f t="shared" si="20"/>
        <v>45659</v>
      </c>
      <c r="U104" s="13"/>
      <c r="V104" s="13"/>
      <c r="W104" s="13" t="s">
        <v>64</v>
      </c>
    </row>
    <row r="105" spans="4:23" x14ac:dyDescent="0.25">
      <c r="D105" s="14">
        <f t="shared" si="11"/>
        <v>45659</v>
      </c>
      <c r="E105" s="11" t="str">
        <f t="shared" si="4"/>
        <v>Computadora de escritorio DELL lenovo thikcentre</v>
      </c>
      <c r="F105" s="11" t="s">
        <v>36</v>
      </c>
      <c r="G105" s="13" t="s">
        <v>125</v>
      </c>
      <c r="H105" s="13"/>
      <c r="I105" s="13" t="str">
        <f t="shared" si="5"/>
        <v>DELL</v>
      </c>
      <c r="J105" s="13" t="str">
        <f t="shared" si="6"/>
        <v>Lenovo thikcentre</v>
      </c>
      <c r="K105" s="13">
        <f t="shared" si="7"/>
        <v>26230.23</v>
      </c>
      <c r="L105" s="13" t="s">
        <v>29</v>
      </c>
      <c r="M105" s="13" t="str">
        <f t="shared" si="21"/>
        <v>ISIE -ADQ-FAMES-UNISIERRA-02-24</v>
      </c>
      <c r="N105" s="13">
        <f t="shared" si="18"/>
        <v>22612.26</v>
      </c>
      <c r="O105" s="13">
        <f t="shared" si="19"/>
        <v>3617.9615999999996</v>
      </c>
      <c r="P105" s="13">
        <v>26230.23</v>
      </c>
      <c r="Q105" s="7" t="s">
        <v>25</v>
      </c>
      <c r="R105" s="13" t="s">
        <v>159</v>
      </c>
      <c r="S105" s="7" t="s">
        <v>26</v>
      </c>
      <c r="T105" s="14">
        <f t="shared" si="20"/>
        <v>45659</v>
      </c>
      <c r="U105" s="13"/>
      <c r="V105" s="13"/>
      <c r="W105" s="13" t="s">
        <v>64</v>
      </c>
    </row>
    <row r="106" spans="4:23" x14ac:dyDescent="0.25">
      <c r="D106" s="14">
        <f t="shared" si="11"/>
        <v>45659</v>
      </c>
      <c r="E106" s="11" t="str">
        <f t="shared" si="4"/>
        <v>Computadora de escritorio DELL lenovo thikcentre</v>
      </c>
      <c r="F106" s="11" t="s">
        <v>36</v>
      </c>
      <c r="G106" s="13" t="s">
        <v>126</v>
      </c>
      <c r="H106" s="13"/>
      <c r="I106" s="13" t="str">
        <f t="shared" si="5"/>
        <v>DELL</v>
      </c>
      <c r="J106" s="13" t="str">
        <f t="shared" si="6"/>
        <v>Lenovo thikcentre</v>
      </c>
      <c r="K106" s="13">
        <f t="shared" si="7"/>
        <v>26230.23</v>
      </c>
      <c r="L106" s="13" t="s">
        <v>29</v>
      </c>
      <c r="M106" s="13" t="str">
        <f t="shared" si="21"/>
        <v>ISIE -ADQ-FAMES-UNISIERRA-02-24</v>
      </c>
      <c r="N106" s="13">
        <f t="shared" si="18"/>
        <v>22612.26</v>
      </c>
      <c r="O106" s="13">
        <f t="shared" si="19"/>
        <v>3617.9615999999996</v>
      </c>
      <c r="P106" s="13">
        <v>26230.23</v>
      </c>
      <c r="Q106" s="7" t="s">
        <v>25</v>
      </c>
      <c r="R106" s="13" t="s">
        <v>159</v>
      </c>
      <c r="S106" s="7" t="s">
        <v>26</v>
      </c>
      <c r="T106" s="14">
        <f t="shared" si="20"/>
        <v>45659</v>
      </c>
      <c r="U106" s="13"/>
      <c r="V106" s="13"/>
      <c r="W106" s="13" t="s">
        <v>64</v>
      </c>
    </row>
    <row r="107" spans="4:23" x14ac:dyDescent="0.25">
      <c r="D107" s="14">
        <f t="shared" si="11"/>
        <v>45659</v>
      </c>
      <c r="E107" s="11" t="str">
        <f t="shared" si="4"/>
        <v>Computadora de escritorio DELL lenovo thikcentre</v>
      </c>
      <c r="F107" s="11" t="s">
        <v>36</v>
      </c>
      <c r="G107" s="13" t="s">
        <v>127</v>
      </c>
      <c r="H107" s="13"/>
      <c r="I107" s="13" t="str">
        <f t="shared" si="5"/>
        <v>DELL</v>
      </c>
      <c r="J107" s="13" t="str">
        <f t="shared" si="6"/>
        <v>Lenovo thikcentre</v>
      </c>
      <c r="K107" s="13">
        <f t="shared" si="7"/>
        <v>26230.23</v>
      </c>
      <c r="L107" s="13" t="s">
        <v>29</v>
      </c>
      <c r="M107" s="13" t="str">
        <f t="shared" si="21"/>
        <v>ISIE -ADQ-FAMES-UNISIERRA-02-24</v>
      </c>
      <c r="N107" s="13">
        <f t="shared" si="18"/>
        <v>22612.26</v>
      </c>
      <c r="O107" s="13">
        <f t="shared" si="19"/>
        <v>3617.9615999999996</v>
      </c>
      <c r="P107" s="13">
        <v>26230.23</v>
      </c>
      <c r="Q107" s="7" t="s">
        <v>25</v>
      </c>
      <c r="R107" s="13" t="s">
        <v>159</v>
      </c>
      <c r="S107" s="7" t="s">
        <v>26</v>
      </c>
      <c r="T107" s="14">
        <f t="shared" ref="T107:T170" si="22">D107</f>
        <v>45659</v>
      </c>
      <c r="U107" s="13"/>
      <c r="V107" s="13"/>
      <c r="W107" s="13" t="s">
        <v>64</v>
      </c>
    </row>
    <row r="108" spans="4:23" x14ac:dyDescent="0.25">
      <c r="D108" s="14">
        <f t="shared" si="11"/>
        <v>45659</v>
      </c>
      <c r="E108" s="11" t="str">
        <f t="shared" ref="E108:E171" si="23">E107</f>
        <v>Computadora de escritorio DELL lenovo thikcentre</v>
      </c>
      <c r="F108" s="11" t="s">
        <v>36</v>
      </c>
      <c r="G108" s="13" t="s">
        <v>128</v>
      </c>
      <c r="H108" s="13"/>
      <c r="I108" s="13" t="str">
        <f t="shared" ref="I108:K132" si="24">I107</f>
        <v>DELL</v>
      </c>
      <c r="J108" s="13" t="str">
        <f t="shared" si="24"/>
        <v>Lenovo thikcentre</v>
      </c>
      <c r="K108" s="13">
        <f t="shared" si="24"/>
        <v>26230.23</v>
      </c>
      <c r="L108" s="13" t="s">
        <v>29</v>
      </c>
      <c r="M108" s="13" t="str">
        <f t="shared" si="21"/>
        <v>ISIE -ADQ-FAMES-UNISIERRA-02-24</v>
      </c>
      <c r="N108" s="13">
        <f t="shared" si="18"/>
        <v>22612.26</v>
      </c>
      <c r="O108" s="13">
        <f t="shared" si="19"/>
        <v>3617.9615999999996</v>
      </c>
      <c r="P108" s="13">
        <v>26230.23</v>
      </c>
      <c r="Q108" s="7" t="s">
        <v>25</v>
      </c>
      <c r="R108" s="13" t="s">
        <v>159</v>
      </c>
      <c r="S108" s="7" t="s">
        <v>26</v>
      </c>
      <c r="T108" s="14">
        <f t="shared" si="22"/>
        <v>45659</v>
      </c>
      <c r="U108" s="13"/>
      <c r="V108" s="13"/>
      <c r="W108" s="13" t="s">
        <v>64</v>
      </c>
    </row>
    <row r="109" spans="4:23" x14ac:dyDescent="0.25">
      <c r="D109" s="14">
        <f t="shared" si="11"/>
        <v>45659</v>
      </c>
      <c r="E109" s="11" t="str">
        <f t="shared" si="23"/>
        <v>Computadora de escritorio DELL lenovo thikcentre</v>
      </c>
      <c r="F109" s="11" t="s">
        <v>36</v>
      </c>
      <c r="G109" s="13" t="s">
        <v>129</v>
      </c>
      <c r="H109" s="13"/>
      <c r="I109" s="13" t="str">
        <f t="shared" si="24"/>
        <v>DELL</v>
      </c>
      <c r="J109" s="13" t="str">
        <f t="shared" si="24"/>
        <v>Lenovo thikcentre</v>
      </c>
      <c r="K109" s="13">
        <f t="shared" si="24"/>
        <v>26230.23</v>
      </c>
      <c r="L109" s="13" t="s">
        <v>29</v>
      </c>
      <c r="M109" s="13" t="str">
        <f t="shared" si="21"/>
        <v>ISIE -ADQ-FAMES-UNISIERRA-02-24</v>
      </c>
      <c r="N109" s="13">
        <f t="shared" si="18"/>
        <v>22612.26</v>
      </c>
      <c r="O109" s="13">
        <f t="shared" si="19"/>
        <v>3617.9615999999996</v>
      </c>
      <c r="P109" s="13">
        <v>26230.23</v>
      </c>
      <c r="Q109" s="7" t="s">
        <v>25</v>
      </c>
      <c r="R109" s="13" t="s">
        <v>159</v>
      </c>
      <c r="S109" s="7" t="s">
        <v>26</v>
      </c>
      <c r="T109" s="14">
        <f t="shared" si="22"/>
        <v>45659</v>
      </c>
      <c r="U109" s="13"/>
      <c r="V109" s="13"/>
      <c r="W109" s="13" t="s">
        <v>64</v>
      </c>
    </row>
    <row r="110" spans="4:23" x14ac:dyDescent="0.25">
      <c r="D110" s="14">
        <f t="shared" si="11"/>
        <v>45659</v>
      </c>
      <c r="E110" s="11" t="str">
        <f t="shared" si="23"/>
        <v>Computadora de escritorio DELL lenovo thikcentre</v>
      </c>
      <c r="F110" s="11" t="s">
        <v>36</v>
      </c>
      <c r="G110" s="13" t="s">
        <v>130</v>
      </c>
      <c r="H110" s="13"/>
      <c r="I110" s="13" t="str">
        <f t="shared" si="24"/>
        <v>DELL</v>
      </c>
      <c r="J110" s="13" t="str">
        <f t="shared" si="24"/>
        <v>Lenovo thikcentre</v>
      </c>
      <c r="K110" s="13">
        <f t="shared" si="24"/>
        <v>26230.23</v>
      </c>
      <c r="L110" s="13" t="s">
        <v>29</v>
      </c>
      <c r="M110" s="13" t="str">
        <f t="shared" si="21"/>
        <v>ISIE -ADQ-FAMES-UNISIERRA-02-24</v>
      </c>
      <c r="N110" s="13">
        <f t="shared" si="18"/>
        <v>22612.26</v>
      </c>
      <c r="O110" s="13">
        <f t="shared" si="19"/>
        <v>3617.9615999999996</v>
      </c>
      <c r="P110" s="13">
        <v>26230.23</v>
      </c>
      <c r="Q110" s="7" t="s">
        <v>25</v>
      </c>
      <c r="R110" s="13" t="s">
        <v>159</v>
      </c>
      <c r="S110" s="7" t="s">
        <v>26</v>
      </c>
      <c r="T110" s="14">
        <f t="shared" si="22"/>
        <v>45659</v>
      </c>
      <c r="U110" s="13"/>
      <c r="V110" s="13"/>
      <c r="W110" s="13" t="s">
        <v>64</v>
      </c>
    </row>
    <row r="111" spans="4:23" x14ac:dyDescent="0.25">
      <c r="D111" s="14">
        <f t="shared" si="11"/>
        <v>45659</v>
      </c>
      <c r="E111" s="11" t="str">
        <f t="shared" si="23"/>
        <v>Computadora de escritorio DELL lenovo thikcentre</v>
      </c>
      <c r="F111" s="11" t="s">
        <v>36</v>
      </c>
      <c r="G111" s="13" t="s">
        <v>131</v>
      </c>
      <c r="H111" s="13"/>
      <c r="I111" s="13" t="str">
        <f t="shared" si="24"/>
        <v>DELL</v>
      </c>
      <c r="J111" s="13" t="str">
        <f t="shared" si="24"/>
        <v>Lenovo thikcentre</v>
      </c>
      <c r="K111" s="13">
        <f t="shared" si="24"/>
        <v>26230.23</v>
      </c>
      <c r="L111" s="13" t="s">
        <v>29</v>
      </c>
      <c r="M111" s="13" t="str">
        <f t="shared" si="21"/>
        <v>ISIE -ADQ-FAMES-UNISIERRA-02-24</v>
      </c>
      <c r="N111" s="13">
        <f t="shared" si="18"/>
        <v>22612.26</v>
      </c>
      <c r="O111" s="13">
        <f t="shared" si="19"/>
        <v>3617.9615999999996</v>
      </c>
      <c r="P111" s="13">
        <v>26230.23</v>
      </c>
      <c r="Q111" s="7" t="s">
        <v>25</v>
      </c>
      <c r="R111" s="13" t="s">
        <v>159</v>
      </c>
      <c r="S111" s="7" t="s">
        <v>26</v>
      </c>
      <c r="T111" s="14">
        <f t="shared" si="22"/>
        <v>45659</v>
      </c>
      <c r="U111" s="13"/>
      <c r="V111" s="13"/>
      <c r="W111" s="13" t="s">
        <v>64</v>
      </c>
    </row>
    <row r="112" spans="4:23" x14ac:dyDescent="0.25">
      <c r="D112" s="14">
        <f t="shared" si="11"/>
        <v>45659</v>
      </c>
      <c r="E112" s="11" t="str">
        <f t="shared" si="23"/>
        <v>Computadora de escritorio DELL lenovo thikcentre</v>
      </c>
      <c r="F112" s="11" t="s">
        <v>36</v>
      </c>
      <c r="G112" s="13" t="s">
        <v>132</v>
      </c>
      <c r="H112" s="13"/>
      <c r="I112" s="13" t="str">
        <f t="shared" si="24"/>
        <v>DELL</v>
      </c>
      <c r="J112" s="13" t="str">
        <f t="shared" si="24"/>
        <v>Lenovo thikcentre</v>
      </c>
      <c r="K112" s="13">
        <f t="shared" si="24"/>
        <v>26230.23</v>
      </c>
      <c r="L112" s="13" t="s">
        <v>29</v>
      </c>
      <c r="M112" s="13" t="str">
        <f t="shared" si="21"/>
        <v>ISIE -ADQ-FAMES-UNISIERRA-02-24</v>
      </c>
      <c r="N112" s="13">
        <f t="shared" si="18"/>
        <v>22612.26</v>
      </c>
      <c r="O112" s="13">
        <f t="shared" si="19"/>
        <v>3617.9615999999996</v>
      </c>
      <c r="P112" s="13">
        <v>26230.23</v>
      </c>
      <c r="Q112" s="7" t="s">
        <v>25</v>
      </c>
      <c r="R112" s="13" t="s">
        <v>159</v>
      </c>
      <c r="S112" s="7" t="s">
        <v>26</v>
      </c>
      <c r="T112" s="14">
        <f t="shared" si="22"/>
        <v>45659</v>
      </c>
      <c r="U112" s="13"/>
      <c r="V112" s="13"/>
      <c r="W112" s="13" t="s">
        <v>64</v>
      </c>
    </row>
    <row r="113" spans="4:23" x14ac:dyDescent="0.25">
      <c r="D113" s="14">
        <f t="shared" si="11"/>
        <v>45659</v>
      </c>
      <c r="E113" s="11" t="str">
        <f t="shared" si="23"/>
        <v>Computadora de escritorio DELL lenovo thikcentre</v>
      </c>
      <c r="F113" s="11" t="s">
        <v>36</v>
      </c>
      <c r="G113" s="13" t="s">
        <v>133</v>
      </c>
      <c r="H113" s="13"/>
      <c r="I113" s="13" t="str">
        <f t="shared" si="24"/>
        <v>DELL</v>
      </c>
      <c r="J113" s="13" t="str">
        <f t="shared" si="24"/>
        <v>Lenovo thikcentre</v>
      </c>
      <c r="K113" s="13">
        <f t="shared" si="24"/>
        <v>26230.23</v>
      </c>
      <c r="L113" s="13" t="s">
        <v>29</v>
      </c>
      <c r="M113" s="13" t="str">
        <f t="shared" si="21"/>
        <v>ISIE -ADQ-FAMES-UNISIERRA-02-24</v>
      </c>
      <c r="N113" s="13">
        <f t="shared" si="18"/>
        <v>22612.26</v>
      </c>
      <c r="O113" s="13">
        <f t="shared" si="19"/>
        <v>3617.9615999999996</v>
      </c>
      <c r="P113" s="13">
        <v>26230.23</v>
      </c>
      <c r="Q113" s="7" t="s">
        <v>25</v>
      </c>
      <c r="R113" s="13" t="s">
        <v>159</v>
      </c>
      <c r="S113" s="7" t="s">
        <v>26</v>
      </c>
      <c r="T113" s="14">
        <f t="shared" si="22"/>
        <v>45659</v>
      </c>
      <c r="U113" s="13"/>
      <c r="V113" s="13"/>
      <c r="W113" s="13" t="s">
        <v>64</v>
      </c>
    </row>
    <row r="114" spans="4:23" x14ac:dyDescent="0.25">
      <c r="D114" s="14">
        <f t="shared" si="11"/>
        <v>45659</v>
      </c>
      <c r="E114" s="11" t="str">
        <f t="shared" si="23"/>
        <v>Computadora de escritorio DELL lenovo thikcentre</v>
      </c>
      <c r="F114" s="11" t="s">
        <v>36</v>
      </c>
      <c r="G114" s="13" t="s">
        <v>134</v>
      </c>
      <c r="H114" s="13"/>
      <c r="I114" s="13" t="str">
        <f t="shared" si="24"/>
        <v>DELL</v>
      </c>
      <c r="J114" s="13" t="str">
        <f t="shared" si="24"/>
        <v>Lenovo thikcentre</v>
      </c>
      <c r="K114" s="13">
        <f t="shared" si="24"/>
        <v>26230.23</v>
      </c>
      <c r="L114" s="13" t="s">
        <v>29</v>
      </c>
      <c r="M114" s="13" t="str">
        <f t="shared" si="21"/>
        <v>ISIE -ADQ-FAMES-UNISIERRA-02-24</v>
      </c>
      <c r="N114" s="13">
        <f t="shared" si="18"/>
        <v>22612.26</v>
      </c>
      <c r="O114" s="13">
        <f t="shared" si="19"/>
        <v>3617.9615999999996</v>
      </c>
      <c r="P114" s="13">
        <v>26230.23</v>
      </c>
      <c r="Q114" s="7" t="s">
        <v>25</v>
      </c>
      <c r="R114" s="13" t="s">
        <v>159</v>
      </c>
      <c r="S114" s="7" t="s">
        <v>26</v>
      </c>
      <c r="T114" s="14">
        <f t="shared" si="22"/>
        <v>45659</v>
      </c>
      <c r="U114" s="13"/>
      <c r="V114" s="13"/>
      <c r="W114" s="13" t="s">
        <v>64</v>
      </c>
    </row>
    <row r="115" spans="4:23" x14ac:dyDescent="0.25">
      <c r="D115" s="14">
        <f t="shared" si="11"/>
        <v>45659</v>
      </c>
      <c r="E115" s="11" t="str">
        <f t="shared" si="23"/>
        <v>Computadora de escritorio DELL lenovo thikcentre</v>
      </c>
      <c r="F115" s="11" t="s">
        <v>36</v>
      </c>
      <c r="G115" s="13" t="s">
        <v>135</v>
      </c>
      <c r="H115" s="13"/>
      <c r="I115" s="13" t="str">
        <f t="shared" si="24"/>
        <v>DELL</v>
      </c>
      <c r="J115" s="13" t="str">
        <f t="shared" si="24"/>
        <v>Lenovo thikcentre</v>
      </c>
      <c r="K115" s="13">
        <f t="shared" si="24"/>
        <v>26230.23</v>
      </c>
      <c r="L115" s="13" t="s">
        <v>29</v>
      </c>
      <c r="M115" s="13" t="str">
        <f t="shared" si="21"/>
        <v>ISIE -ADQ-FAMES-UNISIERRA-02-24</v>
      </c>
      <c r="N115" s="13">
        <f t="shared" si="18"/>
        <v>22612.26</v>
      </c>
      <c r="O115" s="13">
        <f t="shared" si="19"/>
        <v>3617.9615999999996</v>
      </c>
      <c r="P115" s="13">
        <v>26230.23</v>
      </c>
      <c r="Q115" s="7" t="s">
        <v>25</v>
      </c>
      <c r="R115" s="13" t="s">
        <v>159</v>
      </c>
      <c r="S115" s="7" t="s">
        <v>26</v>
      </c>
      <c r="T115" s="14">
        <f t="shared" si="22"/>
        <v>45659</v>
      </c>
      <c r="U115" s="13"/>
      <c r="V115" s="13"/>
      <c r="W115" s="13" t="s">
        <v>64</v>
      </c>
    </row>
    <row r="116" spans="4:23" x14ac:dyDescent="0.25">
      <c r="D116" s="14">
        <f t="shared" si="11"/>
        <v>45659</v>
      </c>
      <c r="E116" s="11" t="str">
        <f t="shared" si="23"/>
        <v>Computadora de escritorio DELL lenovo thikcentre</v>
      </c>
      <c r="F116" s="11" t="s">
        <v>36</v>
      </c>
      <c r="G116" s="13" t="s">
        <v>136</v>
      </c>
      <c r="H116" s="13"/>
      <c r="I116" s="13" t="str">
        <f t="shared" si="24"/>
        <v>DELL</v>
      </c>
      <c r="J116" s="13" t="str">
        <f t="shared" si="24"/>
        <v>Lenovo thikcentre</v>
      </c>
      <c r="K116" s="13">
        <f t="shared" si="24"/>
        <v>26230.23</v>
      </c>
      <c r="L116" s="13" t="s">
        <v>29</v>
      </c>
      <c r="M116" s="13" t="str">
        <f t="shared" si="21"/>
        <v>ISIE -ADQ-FAMES-UNISIERRA-02-24</v>
      </c>
      <c r="N116" s="13">
        <f t="shared" si="18"/>
        <v>22612.26</v>
      </c>
      <c r="O116" s="13">
        <f t="shared" si="19"/>
        <v>3617.9615999999996</v>
      </c>
      <c r="P116" s="13">
        <v>26230.23</v>
      </c>
      <c r="Q116" s="7" t="s">
        <v>25</v>
      </c>
      <c r="R116" s="13" t="s">
        <v>159</v>
      </c>
      <c r="S116" s="7" t="s">
        <v>26</v>
      </c>
      <c r="T116" s="14">
        <f t="shared" si="22"/>
        <v>45659</v>
      </c>
      <c r="U116" s="13"/>
      <c r="V116" s="13"/>
      <c r="W116" s="13" t="s">
        <v>64</v>
      </c>
    </row>
    <row r="117" spans="4:23" x14ac:dyDescent="0.25">
      <c r="D117" s="14">
        <f t="shared" si="11"/>
        <v>45659</v>
      </c>
      <c r="E117" s="11" t="str">
        <f t="shared" si="23"/>
        <v>Computadora de escritorio DELL lenovo thikcentre</v>
      </c>
      <c r="F117" s="11" t="s">
        <v>36</v>
      </c>
      <c r="G117" s="13" t="s">
        <v>137</v>
      </c>
      <c r="H117" s="13"/>
      <c r="I117" s="13" t="str">
        <f t="shared" si="24"/>
        <v>DELL</v>
      </c>
      <c r="J117" s="13" t="str">
        <f t="shared" si="24"/>
        <v>Lenovo thikcentre</v>
      </c>
      <c r="K117" s="13">
        <f t="shared" si="24"/>
        <v>26230.23</v>
      </c>
      <c r="L117" s="13" t="s">
        <v>29</v>
      </c>
      <c r="M117" s="13" t="str">
        <f t="shared" si="21"/>
        <v>ISIE -ADQ-FAMES-UNISIERRA-02-24</v>
      </c>
      <c r="N117" s="13">
        <f t="shared" si="18"/>
        <v>22612.26</v>
      </c>
      <c r="O117" s="13">
        <f t="shared" si="19"/>
        <v>3617.9615999999996</v>
      </c>
      <c r="P117" s="13">
        <v>26230.23</v>
      </c>
      <c r="Q117" s="7" t="s">
        <v>25</v>
      </c>
      <c r="R117" s="13" t="s">
        <v>159</v>
      </c>
      <c r="S117" s="7" t="s">
        <v>26</v>
      </c>
      <c r="T117" s="14">
        <f t="shared" si="22"/>
        <v>45659</v>
      </c>
      <c r="U117" s="13"/>
      <c r="V117" s="13"/>
      <c r="W117" s="13" t="s">
        <v>64</v>
      </c>
    </row>
    <row r="118" spans="4:23" x14ac:dyDescent="0.25">
      <c r="D118" s="14">
        <f t="shared" si="11"/>
        <v>45659</v>
      </c>
      <c r="E118" s="11" t="str">
        <f t="shared" si="23"/>
        <v>Computadora de escritorio DELL lenovo thikcentre</v>
      </c>
      <c r="F118" s="11" t="s">
        <v>36</v>
      </c>
      <c r="G118" s="13" t="s">
        <v>138</v>
      </c>
      <c r="H118" s="13"/>
      <c r="I118" s="13" t="str">
        <f t="shared" si="24"/>
        <v>DELL</v>
      </c>
      <c r="J118" s="13" t="str">
        <f t="shared" si="24"/>
        <v>Lenovo thikcentre</v>
      </c>
      <c r="K118" s="13">
        <f t="shared" si="24"/>
        <v>26230.23</v>
      </c>
      <c r="L118" s="13" t="s">
        <v>29</v>
      </c>
      <c r="M118" s="13" t="str">
        <f t="shared" si="21"/>
        <v>ISIE -ADQ-FAMES-UNISIERRA-02-24</v>
      </c>
      <c r="N118" s="13">
        <f t="shared" si="18"/>
        <v>22612.26</v>
      </c>
      <c r="O118" s="13">
        <f t="shared" si="19"/>
        <v>3617.9615999999996</v>
      </c>
      <c r="P118" s="13">
        <v>26230.23</v>
      </c>
      <c r="Q118" s="7" t="s">
        <v>25</v>
      </c>
      <c r="R118" s="13" t="s">
        <v>159</v>
      </c>
      <c r="S118" s="7" t="s">
        <v>26</v>
      </c>
      <c r="T118" s="14">
        <f t="shared" si="22"/>
        <v>45659</v>
      </c>
      <c r="U118" s="13"/>
      <c r="V118" s="13"/>
      <c r="W118" s="13" t="s">
        <v>64</v>
      </c>
    </row>
    <row r="119" spans="4:23" x14ac:dyDescent="0.25">
      <c r="D119" s="14">
        <f t="shared" si="11"/>
        <v>45659</v>
      </c>
      <c r="E119" s="11" t="str">
        <f t="shared" si="23"/>
        <v>Computadora de escritorio DELL lenovo thikcentre</v>
      </c>
      <c r="F119" s="11" t="s">
        <v>36</v>
      </c>
      <c r="G119" s="13" t="s">
        <v>139</v>
      </c>
      <c r="H119" s="13"/>
      <c r="I119" s="13" t="str">
        <f t="shared" si="24"/>
        <v>DELL</v>
      </c>
      <c r="J119" s="13" t="str">
        <f t="shared" si="24"/>
        <v>Lenovo thikcentre</v>
      </c>
      <c r="K119" s="13">
        <f t="shared" si="24"/>
        <v>26230.23</v>
      </c>
      <c r="L119" s="13" t="s">
        <v>29</v>
      </c>
      <c r="M119" s="13" t="str">
        <f t="shared" si="21"/>
        <v>ISIE -ADQ-FAMES-UNISIERRA-02-24</v>
      </c>
      <c r="N119" s="13">
        <f t="shared" si="18"/>
        <v>22612.26</v>
      </c>
      <c r="O119" s="13">
        <f t="shared" si="19"/>
        <v>3617.9615999999996</v>
      </c>
      <c r="P119" s="13">
        <v>26230.23</v>
      </c>
      <c r="Q119" s="7" t="s">
        <v>25</v>
      </c>
      <c r="R119" s="13" t="s">
        <v>159</v>
      </c>
      <c r="S119" s="7" t="s">
        <v>26</v>
      </c>
      <c r="T119" s="14">
        <f t="shared" si="22"/>
        <v>45659</v>
      </c>
      <c r="U119" s="13"/>
      <c r="V119" s="13"/>
      <c r="W119" s="13" t="s">
        <v>64</v>
      </c>
    </row>
    <row r="120" spans="4:23" x14ac:dyDescent="0.25">
      <c r="D120" s="14">
        <f t="shared" si="11"/>
        <v>45659</v>
      </c>
      <c r="E120" s="11" t="str">
        <f t="shared" si="23"/>
        <v>Computadora de escritorio DELL lenovo thikcentre</v>
      </c>
      <c r="F120" s="11" t="s">
        <v>36</v>
      </c>
      <c r="G120" s="13" t="s">
        <v>140</v>
      </c>
      <c r="H120" s="13"/>
      <c r="I120" s="13" t="str">
        <f t="shared" si="24"/>
        <v>DELL</v>
      </c>
      <c r="J120" s="13" t="str">
        <f t="shared" si="24"/>
        <v>Lenovo thikcentre</v>
      </c>
      <c r="K120" s="13">
        <f t="shared" si="24"/>
        <v>26230.23</v>
      </c>
      <c r="L120" s="13" t="s">
        <v>29</v>
      </c>
      <c r="M120" s="13" t="str">
        <f t="shared" si="21"/>
        <v>ISIE -ADQ-FAMES-UNISIERRA-02-24</v>
      </c>
      <c r="N120" s="13">
        <f t="shared" si="18"/>
        <v>22612.26</v>
      </c>
      <c r="O120" s="13">
        <f t="shared" si="19"/>
        <v>3617.9615999999996</v>
      </c>
      <c r="P120" s="13">
        <v>26230.23</v>
      </c>
      <c r="Q120" s="7" t="s">
        <v>25</v>
      </c>
      <c r="R120" s="13" t="s">
        <v>159</v>
      </c>
      <c r="S120" s="7" t="s">
        <v>26</v>
      </c>
      <c r="T120" s="14">
        <f t="shared" si="22"/>
        <v>45659</v>
      </c>
      <c r="U120" s="13"/>
      <c r="V120" s="13"/>
      <c r="W120" s="13" t="s">
        <v>64</v>
      </c>
    </row>
    <row r="121" spans="4:23" x14ac:dyDescent="0.25">
      <c r="D121" s="14">
        <f t="shared" si="11"/>
        <v>45659</v>
      </c>
      <c r="E121" s="11" t="str">
        <f t="shared" si="23"/>
        <v>Computadora de escritorio DELL lenovo thikcentre</v>
      </c>
      <c r="F121" s="11" t="s">
        <v>36</v>
      </c>
      <c r="G121" s="13" t="s">
        <v>141</v>
      </c>
      <c r="H121" s="13"/>
      <c r="I121" s="13" t="str">
        <f t="shared" si="24"/>
        <v>DELL</v>
      </c>
      <c r="J121" s="13" t="str">
        <f t="shared" si="24"/>
        <v>Lenovo thikcentre</v>
      </c>
      <c r="K121" s="13">
        <f t="shared" si="24"/>
        <v>26230.23</v>
      </c>
      <c r="L121" s="13" t="s">
        <v>29</v>
      </c>
      <c r="M121" s="13" t="str">
        <f t="shared" si="21"/>
        <v>ISIE -ADQ-FAMES-UNISIERRA-02-24</v>
      </c>
      <c r="N121" s="13">
        <f t="shared" si="18"/>
        <v>22612.26</v>
      </c>
      <c r="O121" s="13">
        <f t="shared" si="19"/>
        <v>3617.9615999999996</v>
      </c>
      <c r="P121" s="13">
        <v>26230.23</v>
      </c>
      <c r="Q121" s="7" t="s">
        <v>25</v>
      </c>
      <c r="R121" s="13" t="s">
        <v>159</v>
      </c>
      <c r="S121" s="7" t="s">
        <v>26</v>
      </c>
      <c r="T121" s="14">
        <f t="shared" si="22"/>
        <v>45659</v>
      </c>
      <c r="U121" s="13"/>
      <c r="V121" s="13"/>
      <c r="W121" s="13" t="s">
        <v>64</v>
      </c>
    </row>
    <row r="122" spans="4:23" x14ac:dyDescent="0.25">
      <c r="D122" s="14">
        <f t="shared" si="11"/>
        <v>45659</v>
      </c>
      <c r="E122" s="11" t="str">
        <f t="shared" si="23"/>
        <v>Computadora de escritorio DELL lenovo thikcentre</v>
      </c>
      <c r="F122" s="11" t="s">
        <v>36</v>
      </c>
      <c r="G122" s="13" t="s">
        <v>142</v>
      </c>
      <c r="H122" s="13"/>
      <c r="I122" s="13" t="str">
        <f t="shared" si="24"/>
        <v>DELL</v>
      </c>
      <c r="J122" s="13" t="str">
        <f t="shared" si="24"/>
        <v>Lenovo thikcentre</v>
      </c>
      <c r="K122" s="13">
        <f t="shared" si="24"/>
        <v>26230.23</v>
      </c>
      <c r="L122" s="13" t="s">
        <v>29</v>
      </c>
      <c r="M122" s="13" t="str">
        <f t="shared" si="21"/>
        <v>ISIE -ADQ-FAMES-UNISIERRA-02-24</v>
      </c>
      <c r="N122" s="13">
        <f t="shared" si="18"/>
        <v>22612.26</v>
      </c>
      <c r="O122" s="13">
        <f t="shared" si="19"/>
        <v>3617.9615999999996</v>
      </c>
      <c r="P122" s="13">
        <v>26230.23</v>
      </c>
      <c r="Q122" s="7" t="s">
        <v>25</v>
      </c>
      <c r="R122" s="13" t="s">
        <v>159</v>
      </c>
      <c r="S122" s="7" t="s">
        <v>26</v>
      </c>
      <c r="T122" s="14">
        <f t="shared" si="22"/>
        <v>45659</v>
      </c>
      <c r="U122" s="13"/>
      <c r="V122" s="13"/>
      <c r="W122" s="13" t="s">
        <v>64</v>
      </c>
    </row>
    <row r="123" spans="4:23" x14ac:dyDescent="0.25">
      <c r="D123" s="14">
        <f t="shared" si="11"/>
        <v>45659</v>
      </c>
      <c r="E123" s="11" t="str">
        <f t="shared" si="23"/>
        <v>Computadora de escritorio DELL lenovo thikcentre</v>
      </c>
      <c r="F123" s="11" t="s">
        <v>36</v>
      </c>
      <c r="G123" s="13" t="s">
        <v>143</v>
      </c>
      <c r="H123" s="13"/>
      <c r="I123" s="13" t="str">
        <f t="shared" si="24"/>
        <v>DELL</v>
      </c>
      <c r="J123" s="13" t="str">
        <f t="shared" si="24"/>
        <v>Lenovo thikcentre</v>
      </c>
      <c r="K123" s="13">
        <f t="shared" si="24"/>
        <v>26230.23</v>
      </c>
      <c r="L123" s="13" t="s">
        <v>29</v>
      </c>
      <c r="M123" s="13" t="str">
        <f t="shared" si="21"/>
        <v>ISIE -ADQ-FAMES-UNISIERRA-02-24</v>
      </c>
      <c r="N123" s="13">
        <f t="shared" si="18"/>
        <v>22612.26</v>
      </c>
      <c r="O123" s="13">
        <f t="shared" si="19"/>
        <v>3617.9615999999996</v>
      </c>
      <c r="P123" s="13">
        <v>26230.23</v>
      </c>
      <c r="Q123" s="7" t="s">
        <v>25</v>
      </c>
      <c r="R123" s="13" t="s">
        <v>159</v>
      </c>
      <c r="S123" s="7" t="s">
        <v>26</v>
      </c>
      <c r="T123" s="14">
        <f t="shared" si="22"/>
        <v>45659</v>
      </c>
      <c r="U123" s="13"/>
      <c r="V123" s="13"/>
      <c r="W123" s="13" t="s">
        <v>64</v>
      </c>
    </row>
    <row r="124" spans="4:23" x14ac:dyDescent="0.25">
      <c r="D124" s="14">
        <f t="shared" si="11"/>
        <v>45659</v>
      </c>
      <c r="E124" s="11" t="str">
        <f t="shared" si="23"/>
        <v>Computadora de escritorio DELL lenovo thikcentre</v>
      </c>
      <c r="F124" s="11" t="s">
        <v>36</v>
      </c>
      <c r="G124" s="13" t="s">
        <v>144</v>
      </c>
      <c r="H124" s="13"/>
      <c r="I124" s="13" t="str">
        <f t="shared" si="24"/>
        <v>DELL</v>
      </c>
      <c r="J124" s="13" t="str">
        <f t="shared" si="24"/>
        <v>Lenovo thikcentre</v>
      </c>
      <c r="K124" s="13">
        <f t="shared" si="24"/>
        <v>26230.23</v>
      </c>
      <c r="L124" s="13" t="s">
        <v>29</v>
      </c>
      <c r="M124" s="13" t="str">
        <f t="shared" si="21"/>
        <v>ISIE -ADQ-FAMES-UNISIERRA-02-24</v>
      </c>
      <c r="N124" s="13">
        <f t="shared" si="18"/>
        <v>22612.26</v>
      </c>
      <c r="O124" s="13">
        <f t="shared" si="19"/>
        <v>3617.9615999999996</v>
      </c>
      <c r="P124" s="13">
        <v>26230.23</v>
      </c>
      <c r="Q124" s="7" t="s">
        <v>25</v>
      </c>
      <c r="R124" s="13" t="s">
        <v>160</v>
      </c>
      <c r="S124" s="7" t="s">
        <v>26</v>
      </c>
      <c r="T124" s="14">
        <f t="shared" si="22"/>
        <v>45659</v>
      </c>
      <c r="U124" s="13"/>
      <c r="V124" s="13"/>
      <c r="W124" s="13" t="s">
        <v>64</v>
      </c>
    </row>
    <row r="125" spans="4:23" x14ac:dyDescent="0.25">
      <c r="D125" s="14">
        <f t="shared" si="11"/>
        <v>45659</v>
      </c>
      <c r="E125" s="11" t="str">
        <f t="shared" si="23"/>
        <v>Computadora de escritorio DELL lenovo thikcentre</v>
      </c>
      <c r="F125" s="11" t="s">
        <v>36</v>
      </c>
      <c r="G125" s="13" t="s">
        <v>145</v>
      </c>
      <c r="H125" s="13"/>
      <c r="I125" s="13" t="str">
        <f t="shared" si="24"/>
        <v>DELL</v>
      </c>
      <c r="J125" s="13" t="str">
        <f t="shared" si="24"/>
        <v>Lenovo thikcentre</v>
      </c>
      <c r="K125" s="13">
        <f t="shared" si="24"/>
        <v>26230.23</v>
      </c>
      <c r="L125" s="13" t="s">
        <v>29</v>
      </c>
      <c r="M125" s="13" t="str">
        <f t="shared" si="21"/>
        <v>ISIE -ADQ-FAMES-UNISIERRA-02-24</v>
      </c>
      <c r="N125" s="13">
        <f t="shared" si="18"/>
        <v>22612.26</v>
      </c>
      <c r="O125" s="13">
        <f t="shared" si="19"/>
        <v>3617.9615999999996</v>
      </c>
      <c r="P125" s="13">
        <v>26230.23</v>
      </c>
      <c r="Q125" s="7" t="s">
        <v>25</v>
      </c>
      <c r="R125" s="13" t="s">
        <v>161</v>
      </c>
      <c r="S125" s="7" t="s">
        <v>26</v>
      </c>
      <c r="T125" s="14">
        <f t="shared" si="22"/>
        <v>45659</v>
      </c>
      <c r="U125" s="13"/>
      <c r="V125" s="13"/>
      <c r="W125" s="13" t="s">
        <v>64</v>
      </c>
    </row>
    <row r="126" spans="4:23" x14ac:dyDescent="0.25">
      <c r="D126" s="14">
        <f t="shared" si="11"/>
        <v>45659</v>
      </c>
      <c r="E126" s="11" t="str">
        <f t="shared" si="23"/>
        <v>Computadora de escritorio DELL lenovo thikcentre</v>
      </c>
      <c r="F126" s="11" t="s">
        <v>36</v>
      </c>
      <c r="G126" s="13" t="s">
        <v>146</v>
      </c>
      <c r="H126" s="13"/>
      <c r="I126" s="13" t="str">
        <f t="shared" si="24"/>
        <v>DELL</v>
      </c>
      <c r="J126" s="13" t="str">
        <f t="shared" si="24"/>
        <v>Lenovo thikcentre</v>
      </c>
      <c r="K126" s="13">
        <f t="shared" si="24"/>
        <v>26230.23</v>
      </c>
      <c r="L126" s="13" t="s">
        <v>29</v>
      </c>
      <c r="M126" s="13" t="str">
        <f t="shared" si="21"/>
        <v>ISIE -ADQ-FAMES-UNISIERRA-02-24</v>
      </c>
      <c r="N126" s="13">
        <f t="shared" si="18"/>
        <v>22612.26</v>
      </c>
      <c r="O126" s="13">
        <f t="shared" si="19"/>
        <v>3617.9615999999996</v>
      </c>
      <c r="P126" s="13">
        <v>26230.23</v>
      </c>
      <c r="Q126" s="7" t="s">
        <v>25</v>
      </c>
      <c r="R126" s="13" t="s">
        <v>161</v>
      </c>
      <c r="S126" s="7" t="s">
        <v>26</v>
      </c>
      <c r="T126" s="14">
        <f t="shared" si="22"/>
        <v>45659</v>
      </c>
      <c r="U126" s="13"/>
      <c r="V126" s="13"/>
      <c r="W126" s="13" t="s">
        <v>64</v>
      </c>
    </row>
    <row r="127" spans="4:23" x14ac:dyDescent="0.25">
      <c r="D127" s="14">
        <f t="shared" si="11"/>
        <v>45659</v>
      </c>
      <c r="E127" s="11" t="str">
        <f t="shared" si="23"/>
        <v>Computadora de escritorio DELL lenovo thikcentre</v>
      </c>
      <c r="F127" s="11" t="s">
        <v>36</v>
      </c>
      <c r="G127" s="13" t="s">
        <v>147</v>
      </c>
      <c r="H127" s="13"/>
      <c r="I127" s="13" t="str">
        <f t="shared" si="24"/>
        <v>DELL</v>
      </c>
      <c r="J127" s="13" t="str">
        <f t="shared" si="24"/>
        <v>Lenovo thikcentre</v>
      </c>
      <c r="K127" s="13">
        <f t="shared" si="24"/>
        <v>26230.23</v>
      </c>
      <c r="L127" s="13" t="s">
        <v>29</v>
      </c>
      <c r="M127" s="13" t="str">
        <f t="shared" si="21"/>
        <v>ISIE -ADQ-FAMES-UNISIERRA-02-24</v>
      </c>
      <c r="N127" s="13">
        <f t="shared" si="18"/>
        <v>22612.26</v>
      </c>
      <c r="O127" s="13">
        <f t="shared" si="19"/>
        <v>3617.9615999999996</v>
      </c>
      <c r="P127" s="13">
        <v>26230.23</v>
      </c>
      <c r="Q127" s="7" t="s">
        <v>25</v>
      </c>
      <c r="R127" s="13" t="s">
        <v>161</v>
      </c>
      <c r="S127" s="7" t="s">
        <v>26</v>
      </c>
      <c r="T127" s="14">
        <f t="shared" si="22"/>
        <v>45659</v>
      </c>
      <c r="U127" s="13"/>
      <c r="V127" s="13"/>
      <c r="W127" s="13" t="s">
        <v>64</v>
      </c>
    </row>
    <row r="128" spans="4:23" x14ac:dyDescent="0.25">
      <c r="D128" s="14">
        <f t="shared" si="11"/>
        <v>45659</v>
      </c>
      <c r="E128" s="11" t="str">
        <f t="shared" si="23"/>
        <v>Computadora de escritorio DELL lenovo thikcentre</v>
      </c>
      <c r="F128" s="11" t="s">
        <v>36</v>
      </c>
      <c r="G128" s="13" t="s">
        <v>148</v>
      </c>
      <c r="H128" s="13"/>
      <c r="I128" s="13" t="str">
        <f t="shared" si="24"/>
        <v>DELL</v>
      </c>
      <c r="J128" s="13" t="str">
        <f t="shared" si="24"/>
        <v>Lenovo thikcentre</v>
      </c>
      <c r="K128" s="13">
        <f t="shared" si="24"/>
        <v>26230.23</v>
      </c>
      <c r="L128" s="13" t="s">
        <v>29</v>
      </c>
      <c r="M128" s="13" t="str">
        <f t="shared" si="21"/>
        <v>ISIE -ADQ-FAMES-UNISIERRA-02-24</v>
      </c>
      <c r="N128" s="13">
        <f t="shared" si="18"/>
        <v>22612.26</v>
      </c>
      <c r="O128" s="13">
        <f t="shared" si="19"/>
        <v>3617.9615999999996</v>
      </c>
      <c r="P128" s="13">
        <v>26230.23</v>
      </c>
      <c r="Q128" s="7" t="s">
        <v>25</v>
      </c>
      <c r="R128" s="13" t="s">
        <v>161</v>
      </c>
      <c r="S128" s="7" t="s">
        <v>26</v>
      </c>
      <c r="T128" s="14">
        <f t="shared" si="22"/>
        <v>45659</v>
      </c>
      <c r="U128" s="13"/>
      <c r="V128" s="13"/>
      <c r="W128" s="13" t="s">
        <v>64</v>
      </c>
    </row>
    <row r="129" spans="4:23" x14ac:dyDescent="0.25">
      <c r="D129" s="14">
        <f t="shared" si="11"/>
        <v>45659</v>
      </c>
      <c r="E129" s="11" t="str">
        <f t="shared" si="23"/>
        <v>Computadora de escritorio DELL lenovo thikcentre</v>
      </c>
      <c r="F129" s="11" t="s">
        <v>36</v>
      </c>
      <c r="G129" s="13" t="s">
        <v>149</v>
      </c>
      <c r="H129" s="13"/>
      <c r="I129" s="13" t="str">
        <f t="shared" si="24"/>
        <v>DELL</v>
      </c>
      <c r="J129" s="13" t="str">
        <f t="shared" si="24"/>
        <v>Lenovo thikcentre</v>
      </c>
      <c r="K129" s="13">
        <f t="shared" si="24"/>
        <v>26230.23</v>
      </c>
      <c r="L129" s="13" t="s">
        <v>29</v>
      </c>
      <c r="M129" s="13" t="str">
        <f t="shared" si="21"/>
        <v>ISIE -ADQ-FAMES-UNISIERRA-02-24</v>
      </c>
      <c r="N129" s="13">
        <f t="shared" si="18"/>
        <v>22612.26</v>
      </c>
      <c r="O129" s="13">
        <f t="shared" si="19"/>
        <v>3617.9615999999996</v>
      </c>
      <c r="P129" s="13">
        <v>26230.23</v>
      </c>
      <c r="Q129" s="7" t="s">
        <v>25</v>
      </c>
      <c r="R129" s="13" t="s">
        <v>161</v>
      </c>
      <c r="S129" s="7" t="s">
        <v>26</v>
      </c>
      <c r="T129" s="14">
        <f t="shared" si="22"/>
        <v>45659</v>
      </c>
      <c r="U129" s="13"/>
      <c r="V129" s="13"/>
      <c r="W129" s="13" t="s">
        <v>64</v>
      </c>
    </row>
    <row r="130" spans="4:23" x14ac:dyDescent="0.25">
      <c r="D130" s="14">
        <f t="shared" ref="D130:D193" si="25">$D$29</f>
        <v>45659</v>
      </c>
      <c r="E130" s="11" t="str">
        <f t="shared" si="23"/>
        <v>Computadora de escritorio DELL lenovo thikcentre</v>
      </c>
      <c r="F130" s="11" t="s">
        <v>36</v>
      </c>
      <c r="G130" s="13" t="s">
        <v>150</v>
      </c>
      <c r="H130" s="13"/>
      <c r="I130" s="13" t="str">
        <f t="shared" si="24"/>
        <v>DELL</v>
      </c>
      <c r="J130" s="13" t="str">
        <f t="shared" si="24"/>
        <v>Lenovo thikcentre</v>
      </c>
      <c r="K130" s="13">
        <f t="shared" si="24"/>
        <v>26230.23</v>
      </c>
      <c r="L130" s="13" t="s">
        <v>29</v>
      </c>
      <c r="M130" s="13" t="str">
        <f t="shared" si="21"/>
        <v>ISIE -ADQ-FAMES-UNISIERRA-02-24</v>
      </c>
      <c r="N130" s="13">
        <f t="shared" si="18"/>
        <v>22612.26</v>
      </c>
      <c r="O130" s="13">
        <f t="shared" si="19"/>
        <v>3617.9615999999996</v>
      </c>
      <c r="P130" s="13">
        <v>26230.23</v>
      </c>
      <c r="Q130" s="7" t="s">
        <v>25</v>
      </c>
      <c r="R130" s="13" t="s">
        <v>161</v>
      </c>
      <c r="S130" s="7" t="s">
        <v>26</v>
      </c>
      <c r="T130" s="14">
        <f t="shared" si="22"/>
        <v>45659</v>
      </c>
      <c r="U130" s="13"/>
      <c r="V130" s="13"/>
      <c r="W130" s="13" t="s">
        <v>64</v>
      </c>
    </row>
    <row r="131" spans="4:23" x14ac:dyDescent="0.25">
      <c r="D131" s="14">
        <f t="shared" si="25"/>
        <v>45659</v>
      </c>
      <c r="E131" s="11" t="str">
        <f t="shared" si="23"/>
        <v>Computadora de escritorio DELL lenovo thikcentre</v>
      </c>
      <c r="F131" s="11" t="s">
        <v>36</v>
      </c>
      <c r="G131" s="13" t="s">
        <v>151</v>
      </c>
      <c r="H131" s="13"/>
      <c r="I131" s="13" t="str">
        <f t="shared" si="24"/>
        <v>DELL</v>
      </c>
      <c r="J131" s="13" t="str">
        <f t="shared" si="24"/>
        <v>Lenovo thikcentre</v>
      </c>
      <c r="K131" s="13">
        <f t="shared" si="24"/>
        <v>26230.23</v>
      </c>
      <c r="L131" s="13" t="s">
        <v>29</v>
      </c>
      <c r="M131" s="13" t="str">
        <f t="shared" si="21"/>
        <v>ISIE -ADQ-FAMES-UNISIERRA-02-24</v>
      </c>
      <c r="N131" s="13">
        <f t="shared" si="18"/>
        <v>22612.26</v>
      </c>
      <c r="O131" s="13">
        <f t="shared" si="19"/>
        <v>3617.9615999999996</v>
      </c>
      <c r="P131" s="13">
        <v>26230.23</v>
      </c>
      <c r="Q131" s="7" t="s">
        <v>25</v>
      </c>
      <c r="R131" s="13" t="s">
        <v>161</v>
      </c>
      <c r="S131" s="7" t="s">
        <v>26</v>
      </c>
      <c r="T131" s="14">
        <f t="shared" si="22"/>
        <v>45659</v>
      </c>
      <c r="U131" s="13"/>
      <c r="V131" s="13"/>
      <c r="W131" s="13" t="s">
        <v>64</v>
      </c>
    </row>
    <row r="132" spans="4:23" x14ac:dyDescent="0.25">
      <c r="D132" s="14">
        <f t="shared" si="25"/>
        <v>45659</v>
      </c>
      <c r="E132" s="11" t="str">
        <f t="shared" si="23"/>
        <v>Computadora de escritorio DELL lenovo thikcentre</v>
      </c>
      <c r="F132" s="11" t="s">
        <v>36</v>
      </c>
      <c r="G132" s="13" t="s">
        <v>162</v>
      </c>
      <c r="H132" s="13"/>
      <c r="I132" s="13" t="str">
        <f t="shared" si="24"/>
        <v>DELL</v>
      </c>
      <c r="J132" s="13" t="str">
        <f t="shared" si="24"/>
        <v>Lenovo thikcentre</v>
      </c>
      <c r="K132" s="13">
        <f t="shared" si="24"/>
        <v>26230.23</v>
      </c>
      <c r="L132" s="13" t="s">
        <v>29</v>
      </c>
      <c r="M132" s="13" t="str">
        <f t="shared" si="21"/>
        <v>ISIE -ADQ-FAMES-UNISIERRA-02-24</v>
      </c>
      <c r="N132" s="13">
        <f t="shared" si="18"/>
        <v>22612.26</v>
      </c>
      <c r="O132" s="13">
        <f t="shared" si="19"/>
        <v>3617.9615999999996</v>
      </c>
      <c r="P132" s="13">
        <v>26230.23</v>
      </c>
      <c r="Q132" s="7" t="s">
        <v>25</v>
      </c>
      <c r="R132" s="13" t="s">
        <v>161</v>
      </c>
      <c r="S132" s="7" t="s">
        <v>26</v>
      </c>
      <c r="T132" s="14">
        <f t="shared" si="22"/>
        <v>45659</v>
      </c>
      <c r="U132" s="13"/>
      <c r="V132" s="13"/>
      <c r="W132" s="13" t="s">
        <v>64</v>
      </c>
    </row>
    <row r="133" spans="4:23" x14ac:dyDescent="0.25">
      <c r="D133" s="14">
        <f t="shared" si="25"/>
        <v>45659</v>
      </c>
      <c r="E133" s="11" t="str">
        <f t="shared" si="23"/>
        <v>Computadora de escritorio DELL lenovo thikcentre</v>
      </c>
      <c r="F133" s="11" t="s">
        <v>36</v>
      </c>
      <c r="G133" s="13" t="s">
        <v>163</v>
      </c>
      <c r="H133" s="13"/>
      <c r="I133" s="13" t="str">
        <f t="shared" ref="I133:K166" si="26">I132</f>
        <v>DELL</v>
      </c>
      <c r="J133" s="13" t="str">
        <f t="shared" si="26"/>
        <v>Lenovo thikcentre</v>
      </c>
      <c r="K133" s="13">
        <f t="shared" si="26"/>
        <v>26230.23</v>
      </c>
      <c r="L133" s="13" t="s">
        <v>29</v>
      </c>
      <c r="M133" s="13" t="str">
        <f t="shared" si="21"/>
        <v>ISIE -ADQ-FAMES-UNISIERRA-02-24</v>
      </c>
      <c r="N133" s="13">
        <f t="shared" si="18"/>
        <v>22612.26</v>
      </c>
      <c r="O133" s="13">
        <f t="shared" si="19"/>
        <v>3617.9615999999996</v>
      </c>
      <c r="P133" s="13">
        <v>26230.23</v>
      </c>
      <c r="Q133" s="7" t="s">
        <v>25</v>
      </c>
      <c r="R133" s="13" t="s">
        <v>161</v>
      </c>
      <c r="S133" s="7" t="s">
        <v>26</v>
      </c>
      <c r="T133" s="14">
        <f t="shared" si="22"/>
        <v>45659</v>
      </c>
      <c r="U133" s="13"/>
      <c r="V133" s="13"/>
      <c r="W133" s="13" t="s">
        <v>64</v>
      </c>
    </row>
    <row r="134" spans="4:23" x14ac:dyDescent="0.25">
      <c r="D134" s="14">
        <f t="shared" si="25"/>
        <v>45659</v>
      </c>
      <c r="E134" s="11" t="str">
        <f t="shared" si="23"/>
        <v>Computadora de escritorio DELL lenovo thikcentre</v>
      </c>
      <c r="F134" s="11" t="s">
        <v>36</v>
      </c>
      <c r="G134" s="13" t="s">
        <v>164</v>
      </c>
      <c r="H134" s="13"/>
      <c r="I134" s="13" t="str">
        <f t="shared" si="26"/>
        <v>DELL</v>
      </c>
      <c r="J134" s="13" t="str">
        <f t="shared" si="26"/>
        <v>Lenovo thikcentre</v>
      </c>
      <c r="K134" s="13">
        <f t="shared" si="26"/>
        <v>26230.23</v>
      </c>
      <c r="L134" s="13" t="s">
        <v>29</v>
      </c>
      <c r="M134" s="13" t="str">
        <f t="shared" si="21"/>
        <v>ISIE -ADQ-FAMES-UNISIERRA-02-24</v>
      </c>
      <c r="N134" s="13">
        <f t="shared" si="18"/>
        <v>22612.26</v>
      </c>
      <c r="O134" s="13">
        <f t="shared" si="19"/>
        <v>3617.9615999999996</v>
      </c>
      <c r="P134" s="13">
        <v>26230.23</v>
      </c>
      <c r="Q134" s="7" t="s">
        <v>25</v>
      </c>
      <c r="R134" s="13" t="s">
        <v>161</v>
      </c>
      <c r="S134" s="7" t="s">
        <v>26</v>
      </c>
      <c r="T134" s="14">
        <f t="shared" si="22"/>
        <v>45659</v>
      </c>
      <c r="U134" s="13"/>
      <c r="V134" s="13"/>
      <c r="W134" s="13" t="s">
        <v>64</v>
      </c>
    </row>
    <row r="135" spans="4:23" x14ac:dyDescent="0.25">
      <c r="D135" s="14">
        <f t="shared" si="25"/>
        <v>45659</v>
      </c>
      <c r="E135" s="11" t="str">
        <f t="shared" si="23"/>
        <v>Computadora de escritorio DELL lenovo thikcentre</v>
      </c>
      <c r="F135" s="11" t="s">
        <v>36</v>
      </c>
      <c r="G135" s="13" t="s">
        <v>165</v>
      </c>
      <c r="H135" s="13"/>
      <c r="I135" s="13" t="str">
        <f t="shared" si="26"/>
        <v>DELL</v>
      </c>
      <c r="J135" s="13" t="str">
        <f t="shared" si="26"/>
        <v>Lenovo thikcentre</v>
      </c>
      <c r="K135" s="13">
        <f t="shared" si="26"/>
        <v>26230.23</v>
      </c>
      <c r="L135" s="13" t="s">
        <v>29</v>
      </c>
      <c r="M135" s="13" t="str">
        <f t="shared" si="21"/>
        <v>ISIE -ADQ-FAMES-UNISIERRA-02-24</v>
      </c>
      <c r="N135" s="13">
        <f t="shared" si="18"/>
        <v>22612.26</v>
      </c>
      <c r="O135" s="13">
        <f t="shared" si="19"/>
        <v>3617.9615999999996</v>
      </c>
      <c r="P135" s="13">
        <v>26230.23</v>
      </c>
      <c r="Q135" s="7" t="s">
        <v>25</v>
      </c>
      <c r="R135" s="13" t="s">
        <v>161</v>
      </c>
      <c r="S135" s="7" t="s">
        <v>26</v>
      </c>
      <c r="T135" s="14">
        <f t="shared" si="22"/>
        <v>45659</v>
      </c>
      <c r="U135" s="13"/>
      <c r="V135" s="13"/>
      <c r="W135" s="13" t="s">
        <v>64</v>
      </c>
    </row>
    <row r="136" spans="4:23" x14ac:dyDescent="0.25">
      <c r="D136" s="14">
        <f t="shared" si="25"/>
        <v>45659</v>
      </c>
      <c r="E136" s="11" t="str">
        <f t="shared" si="23"/>
        <v>Computadora de escritorio DELL lenovo thikcentre</v>
      </c>
      <c r="F136" s="11" t="s">
        <v>36</v>
      </c>
      <c r="G136" s="13" t="s">
        <v>166</v>
      </c>
      <c r="H136" s="13"/>
      <c r="I136" s="13" t="str">
        <f t="shared" si="26"/>
        <v>DELL</v>
      </c>
      <c r="J136" s="13" t="str">
        <f t="shared" si="26"/>
        <v>Lenovo thikcentre</v>
      </c>
      <c r="K136" s="13">
        <f t="shared" si="26"/>
        <v>26230.23</v>
      </c>
      <c r="L136" s="13" t="s">
        <v>29</v>
      </c>
      <c r="M136" s="13" t="str">
        <f t="shared" si="21"/>
        <v>ISIE -ADQ-FAMES-UNISIERRA-02-24</v>
      </c>
      <c r="N136" s="13">
        <f t="shared" si="18"/>
        <v>22612.26</v>
      </c>
      <c r="O136" s="13">
        <f t="shared" si="19"/>
        <v>3617.9615999999996</v>
      </c>
      <c r="P136" s="13">
        <v>26230.23</v>
      </c>
      <c r="Q136" s="7" t="s">
        <v>25</v>
      </c>
      <c r="R136" s="13" t="s">
        <v>161</v>
      </c>
      <c r="S136" s="7" t="s">
        <v>26</v>
      </c>
      <c r="T136" s="14">
        <f t="shared" si="22"/>
        <v>45659</v>
      </c>
      <c r="U136" s="13"/>
      <c r="V136" s="13"/>
      <c r="W136" s="13" t="s">
        <v>64</v>
      </c>
    </row>
    <row r="137" spans="4:23" x14ac:dyDescent="0.25">
      <c r="D137" s="14">
        <f t="shared" si="25"/>
        <v>45659</v>
      </c>
      <c r="E137" s="11" t="str">
        <f t="shared" si="23"/>
        <v>Computadora de escritorio DELL lenovo thikcentre</v>
      </c>
      <c r="F137" s="11" t="s">
        <v>36</v>
      </c>
      <c r="G137" s="13" t="s">
        <v>167</v>
      </c>
      <c r="H137" s="13"/>
      <c r="I137" s="13" t="str">
        <f t="shared" si="26"/>
        <v>DELL</v>
      </c>
      <c r="J137" s="13" t="str">
        <f t="shared" si="26"/>
        <v>Lenovo thikcentre</v>
      </c>
      <c r="K137" s="13">
        <f t="shared" si="26"/>
        <v>26230.23</v>
      </c>
      <c r="L137" s="13" t="s">
        <v>29</v>
      </c>
      <c r="M137" s="13" t="str">
        <f t="shared" si="21"/>
        <v>ISIE -ADQ-FAMES-UNISIERRA-02-24</v>
      </c>
      <c r="N137" s="13">
        <f t="shared" ref="N137:N200" si="27">$N$8</f>
        <v>22612.26</v>
      </c>
      <c r="O137" s="13">
        <f t="shared" ref="O137:O200" si="28">$O$8</f>
        <v>3617.9615999999996</v>
      </c>
      <c r="P137" s="13">
        <v>26230.23</v>
      </c>
      <c r="Q137" s="7" t="s">
        <v>25</v>
      </c>
      <c r="R137" s="13" t="s">
        <v>161</v>
      </c>
      <c r="S137" s="7" t="s">
        <v>26</v>
      </c>
      <c r="T137" s="14">
        <f t="shared" si="22"/>
        <v>45659</v>
      </c>
      <c r="U137" s="13"/>
      <c r="V137" s="13"/>
      <c r="W137" s="13" t="s">
        <v>64</v>
      </c>
    </row>
    <row r="138" spans="4:23" x14ac:dyDescent="0.25">
      <c r="D138" s="14">
        <f t="shared" si="25"/>
        <v>45659</v>
      </c>
      <c r="E138" s="11" t="str">
        <f t="shared" si="23"/>
        <v>Computadora de escritorio DELL lenovo thikcentre</v>
      </c>
      <c r="F138" s="11" t="s">
        <v>36</v>
      </c>
      <c r="G138" s="13" t="s">
        <v>168</v>
      </c>
      <c r="H138" s="13"/>
      <c r="I138" s="13" t="str">
        <f t="shared" si="26"/>
        <v>DELL</v>
      </c>
      <c r="J138" s="13" t="str">
        <f t="shared" si="26"/>
        <v>Lenovo thikcentre</v>
      </c>
      <c r="K138" s="13">
        <f t="shared" si="26"/>
        <v>26230.23</v>
      </c>
      <c r="L138" s="13" t="s">
        <v>29</v>
      </c>
      <c r="M138" s="13" t="str">
        <f t="shared" si="21"/>
        <v>ISIE -ADQ-FAMES-UNISIERRA-02-24</v>
      </c>
      <c r="N138" s="13">
        <f t="shared" si="27"/>
        <v>22612.26</v>
      </c>
      <c r="O138" s="13">
        <f t="shared" si="28"/>
        <v>3617.9615999999996</v>
      </c>
      <c r="P138" s="13">
        <v>26230.23</v>
      </c>
      <c r="Q138" s="7" t="s">
        <v>25</v>
      </c>
      <c r="R138" s="13" t="s">
        <v>161</v>
      </c>
      <c r="S138" s="7" t="s">
        <v>26</v>
      </c>
      <c r="T138" s="14">
        <f t="shared" si="22"/>
        <v>45659</v>
      </c>
      <c r="U138" s="13"/>
      <c r="V138" s="13"/>
      <c r="W138" s="13" t="s">
        <v>64</v>
      </c>
    </row>
    <row r="139" spans="4:23" x14ac:dyDescent="0.25">
      <c r="D139" s="14">
        <f t="shared" si="25"/>
        <v>45659</v>
      </c>
      <c r="E139" s="11" t="str">
        <f t="shared" si="23"/>
        <v>Computadora de escritorio DELL lenovo thikcentre</v>
      </c>
      <c r="F139" s="11" t="s">
        <v>36</v>
      </c>
      <c r="G139" s="13" t="s">
        <v>169</v>
      </c>
      <c r="H139" s="13"/>
      <c r="I139" s="13" t="str">
        <f t="shared" si="26"/>
        <v>DELL</v>
      </c>
      <c r="J139" s="13" t="str">
        <f t="shared" si="26"/>
        <v>Lenovo thikcentre</v>
      </c>
      <c r="K139" s="13">
        <f t="shared" si="26"/>
        <v>26230.23</v>
      </c>
      <c r="L139" s="13" t="s">
        <v>29</v>
      </c>
      <c r="M139" s="13" t="str">
        <f t="shared" si="21"/>
        <v>ISIE -ADQ-FAMES-UNISIERRA-02-24</v>
      </c>
      <c r="N139" s="13">
        <f t="shared" si="27"/>
        <v>22612.26</v>
      </c>
      <c r="O139" s="13">
        <f t="shared" si="28"/>
        <v>3617.9615999999996</v>
      </c>
      <c r="P139" s="13">
        <v>26230.23</v>
      </c>
      <c r="Q139" s="7" t="s">
        <v>25</v>
      </c>
      <c r="R139" s="13" t="s">
        <v>161</v>
      </c>
      <c r="S139" s="7" t="s">
        <v>26</v>
      </c>
      <c r="T139" s="14">
        <f t="shared" si="22"/>
        <v>45659</v>
      </c>
      <c r="U139" s="13"/>
      <c r="V139" s="13"/>
      <c r="W139" s="13" t="s">
        <v>64</v>
      </c>
    </row>
    <row r="140" spans="4:23" x14ac:dyDescent="0.25">
      <c r="D140" s="14">
        <f t="shared" si="25"/>
        <v>45659</v>
      </c>
      <c r="E140" s="11" t="str">
        <f t="shared" si="23"/>
        <v>Computadora de escritorio DELL lenovo thikcentre</v>
      </c>
      <c r="F140" s="11" t="s">
        <v>36</v>
      </c>
      <c r="G140" s="13" t="s">
        <v>170</v>
      </c>
      <c r="H140" s="13"/>
      <c r="I140" s="13" t="str">
        <f t="shared" si="26"/>
        <v>DELL</v>
      </c>
      <c r="J140" s="13" t="str">
        <f t="shared" si="26"/>
        <v>Lenovo thikcentre</v>
      </c>
      <c r="K140" s="13">
        <f t="shared" si="26"/>
        <v>26230.23</v>
      </c>
      <c r="L140" s="13" t="s">
        <v>29</v>
      </c>
      <c r="M140" s="13" t="str">
        <f t="shared" si="21"/>
        <v>ISIE -ADQ-FAMES-UNISIERRA-02-24</v>
      </c>
      <c r="N140" s="13">
        <f t="shared" si="27"/>
        <v>22612.26</v>
      </c>
      <c r="O140" s="13">
        <f t="shared" si="28"/>
        <v>3617.9615999999996</v>
      </c>
      <c r="P140" s="13">
        <v>26230.23</v>
      </c>
      <c r="Q140" s="7" t="s">
        <v>25</v>
      </c>
      <c r="R140" s="13" t="s">
        <v>161</v>
      </c>
      <c r="S140" s="7" t="s">
        <v>26</v>
      </c>
      <c r="T140" s="14">
        <f t="shared" si="22"/>
        <v>45659</v>
      </c>
      <c r="U140" s="13"/>
      <c r="V140" s="13"/>
      <c r="W140" s="13" t="s">
        <v>64</v>
      </c>
    </row>
    <row r="141" spans="4:23" x14ac:dyDescent="0.25">
      <c r="D141" s="14">
        <f t="shared" si="25"/>
        <v>45659</v>
      </c>
      <c r="E141" s="11" t="str">
        <f t="shared" si="23"/>
        <v>Computadora de escritorio DELL lenovo thikcentre</v>
      </c>
      <c r="F141" s="11" t="s">
        <v>36</v>
      </c>
      <c r="G141" s="13" t="s">
        <v>171</v>
      </c>
      <c r="H141" s="13"/>
      <c r="I141" s="13" t="str">
        <f t="shared" si="26"/>
        <v>DELL</v>
      </c>
      <c r="J141" s="13" t="str">
        <f t="shared" si="26"/>
        <v>Lenovo thikcentre</v>
      </c>
      <c r="K141" s="13">
        <f t="shared" si="26"/>
        <v>26230.23</v>
      </c>
      <c r="L141" s="13" t="s">
        <v>29</v>
      </c>
      <c r="M141" s="13" t="str">
        <f t="shared" si="21"/>
        <v>ISIE -ADQ-FAMES-UNISIERRA-02-24</v>
      </c>
      <c r="N141" s="13">
        <f t="shared" si="27"/>
        <v>22612.26</v>
      </c>
      <c r="O141" s="13">
        <f t="shared" si="28"/>
        <v>3617.9615999999996</v>
      </c>
      <c r="P141" s="13">
        <v>26230.23</v>
      </c>
      <c r="Q141" s="7" t="s">
        <v>25</v>
      </c>
      <c r="R141" s="13" t="s">
        <v>161</v>
      </c>
      <c r="S141" s="7" t="s">
        <v>26</v>
      </c>
      <c r="T141" s="14">
        <f t="shared" si="22"/>
        <v>45659</v>
      </c>
      <c r="U141" s="13"/>
      <c r="V141" s="13"/>
      <c r="W141" s="13" t="s">
        <v>64</v>
      </c>
    </row>
    <row r="142" spans="4:23" x14ac:dyDescent="0.25">
      <c r="D142" s="14">
        <f t="shared" si="25"/>
        <v>45659</v>
      </c>
      <c r="E142" s="11" t="str">
        <f t="shared" si="23"/>
        <v>Computadora de escritorio DELL lenovo thikcentre</v>
      </c>
      <c r="F142" s="11" t="s">
        <v>36</v>
      </c>
      <c r="G142" s="13" t="s">
        <v>172</v>
      </c>
      <c r="H142" s="13"/>
      <c r="I142" s="13" t="str">
        <f t="shared" si="26"/>
        <v>DELL</v>
      </c>
      <c r="J142" s="13" t="str">
        <f t="shared" si="26"/>
        <v>Lenovo thikcentre</v>
      </c>
      <c r="K142" s="13">
        <f t="shared" si="26"/>
        <v>26230.23</v>
      </c>
      <c r="L142" s="13" t="s">
        <v>29</v>
      </c>
      <c r="M142" s="13" t="str">
        <f t="shared" si="21"/>
        <v>ISIE -ADQ-FAMES-UNISIERRA-02-24</v>
      </c>
      <c r="N142" s="13">
        <f t="shared" si="27"/>
        <v>22612.26</v>
      </c>
      <c r="O142" s="13">
        <f t="shared" si="28"/>
        <v>3617.9615999999996</v>
      </c>
      <c r="P142" s="13">
        <v>26230.23</v>
      </c>
      <c r="Q142" s="7" t="s">
        <v>25</v>
      </c>
      <c r="R142" s="13" t="s">
        <v>159</v>
      </c>
      <c r="S142" s="7" t="s">
        <v>26</v>
      </c>
      <c r="T142" s="14">
        <f t="shared" si="22"/>
        <v>45659</v>
      </c>
      <c r="U142" s="13"/>
      <c r="V142" s="13"/>
      <c r="W142" s="13" t="s">
        <v>64</v>
      </c>
    </row>
    <row r="143" spans="4:23" x14ac:dyDescent="0.25">
      <c r="D143" s="14">
        <f t="shared" si="25"/>
        <v>45659</v>
      </c>
      <c r="E143" s="11" t="str">
        <f t="shared" si="23"/>
        <v>Computadora de escritorio DELL lenovo thikcentre</v>
      </c>
      <c r="F143" s="11" t="s">
        <v>36</v>
      </c>
      <c r="G143" s="13" t="s">
        <v>173</v>
      </c>
      <c r="H143" s="13"/>
      <c r="I143" s="13" t="str">
        <f t="shared" si="26"/>
        <v>DELL</v>
      </c>
      <c r="J143" s="13" t="str">
        <f t="shared" si="26"/>
        <v>Lenovo thikcentre</v>
      </c>
      <c r="K143" s="13">
        <f t="shared" si="26"/>
        <v>26230.23</v>
      </c>
      <c r="L143" s="13" t="s">
        <v>29</v>
      </c>
      <c r="M143" s="13" t="str">
        <f t="shared" si="21"/>
        <v>ISIE -ADQ-FAMES-UNISIERRA-02-24</v>
      </c>
      <c r="N143" s="13">
        <f t="shared" si="27"/>
        <v>22612.26</v>
      </c>
      <c r="O143" s="13">
        <f t="shared" si="28"/>
        <v>3617.9615999999996</v>
      </c>
      <c r="P143" s="13">
        <v>26230.23</v>
      </c>
      <c r="Q143" s="7" t="s">
        <v>25</v>
      </c>
      <c r="R143" s="13" t="s">
        <v>159</v>
      </c>
      <c r="S143" s="7" t="s">
        <v>26</v>
      </c>
      <c r="T143" s="14">
        <f t="shared" si="22"/>
        <v>45659</v>
      </c>
      <c r="U143" s="13"/>
      <c r="V143" s="13"/>
      <c r="W143" s="13" t="s">
        <v>64</v>
      </c>
    </row>
    <row r="144" spans="4:23" x14ac:dyDescent="0.25">
      <c r="D144" s="14">
        <f t="shared" si="25"/>
        <v>45659</v>
      </c>
      <c r="E144" s="11" t="str">
        <f t="shared" si="23"/>
        <v>Computadora de escritorio DELL lenovo thikcentre</v>
      </c>
      <c r="F144" s="11" t="s">
        <v>36</v>
      </c>
      <c r="G144" s="13" t="s">
        <v>174</v>
      </c>
      <c r="H144" s="13"/>
      <c r="I144" s="13" t="str">
        <f t="shared" si="26"/>
        <v>DELL</v>
      </c>
      <c r="J144" s="13" t="str">
        <f t="shared" si="26"/>
        <v>Lenovo thikcentre</v>
      </c>
      <c r="K144" s="13">
        <f t="shared" si="26"/>
        <v>26230.23</v>
      </c>
      <c r="L144" s="13" t="s">
        <v>29</v>
      </c>
      <c r="M144" s="13" t="str">
        <f t="shared" si="21"/>
        <v>ISIE -ADQ-FAMES-UNISIERRA-02-24</v>
      </c>
      <c r="N144" s="13">
        <f t="shared" si="27"/>
        <v>22612.26</v>
      </c>
      <c r="O144" s="13">
        <f t="shared" si="28"/>
        <v>3617.9615999999996</v>
      </c>
      <c r="P144" s="13">
        <v>26230.23</v>
      </c>
      <c r="Q144" s="7" t="s">
        <v>25</v>
      </c>
      <c r="R144" s="13" t="s">
        <v>159</v>
      </c>
      <c r="S144" s="7" t="s">
        <v>26</v>
      </c>
      <c r="T144" s="14">
        <f t="shared" si="22"/>
        <v>45659</v>
      </c>
      <c r="U144" s="13"/>
      <c r="V144" s="13"/>
      <c r="W144" s="13" t="s">
        <v>64</v>
      </c>
    </row>
    <row r="145" spans="4:23" x14ac:dyDescent="0.25">
      <c r="D145" s="14">
        <f t="shared" si="25"/>
        <v>45659</v>
      </c>
      <c r="E145" s="11" t="str">
        <f t="shared" si="23"/>
        <v>Computadora de escritorio DELL lenovo thikcentre</v>
      </c>
      <c r="F145" s="11" t="s">
        <v>36</v>
      </c>
      <c r="G145" s="13" t="s">
        <v>175</v>
      </c>
      <c r="H145" s="13"/>
      <c r="I145" s="13" t="str">
        <f t="shared" si="26"/>
        <v>DELL</v>
      </c>
      <c r="J145" s="13" t="str">
        <f t="shared" si="26"/>
        <v>Lenovo thikcentre</v>
      </c>
      <c r="K145" s="13">
        <f t="shared" si="26"/>
        <v>26230.23</v>
      </c>
      <c r="L145" s="13" t="s">
        <v>29</v>
      </c>
      <c r="M145" s="13" t="str">
        <f t="shared" si="21"/>
        <v>ISIE -ADQ-FAMES-UNISIERRA-02-24</v>
      </c>
      <c r="N145" s="13">
        <f t="shared" si="27"/>
        <v>22612.26</v>
      </c>
      <c r="O145" s="13">
        <f t="shared" si="28"/>
        <v>3617.9615999999996</v>
      </c>
      <c r="P145" s="13">
        <v>26230.23</v>
      </c>
      <c r="Q145" s="7" t="s">
        <v>25</v>
      </c>
      <c r="R145" s="13" t="s">
        <v>159</v>
      </c>
      <c r="S145" s="7" t="s">
        <v>26</v>
      </c>
      <c r="T145" s="14">
        <f t="shared" si="22"/>
        <v>45659</v>
      </c>
      <c r="U145" s="13"/>
      <c r="V145" s="13"/>
      <c r="W145" s="13" t="s">
        <v>64</v>
      </c>
    </row>
    <row r="146" spans="4:23" x14ac:dyDescent="0.25">
      <c r="D146" s="14">
        <f t="shared" si="25"/>
        <v>45659</v>
      </c>
      <c r="E146" s="11" t="str">
        <f t="shared" si="23"/>
        <v>Computadora de escritorio DELL lenovo thikcentre</v>
      </c>
      <c r="F146" s="11" t="s">
        <v>36</v>
      </c>
      <c r="G146" s="13" t="s">
        <v>176</v>
      </c>
      <c r="H146" s="13"/>
      <c r="I146" s="13" t="str">
        <f t="shared" si="26"/>
        <v>DELL</v>
      </c>
      <c r="J146" s="13" t="str">
        <f t="shared" si="26"/>
        <v>Lenovo thikcentre</v>
      </c>
      <c r="K146" s="13">
        <f t="shared" si="26"/>
        <v>26230.23</v>
      </c>
      <c r="L146" s="13" t="s">
        <v>29</v>
      </c>
      <c r="M146" s="13" t="str">
        <f t="shared" si="21"/>
        <v>ISIE -ADQ-FAMES-UNISIERRA-02-24</v>
      </c>
      <c r="N146" s="13">
        <f t="shared" si="27"/>
        <v>22612.26</v>
      </c>
      <c r="O146" s="13">
        <f t="shared" si="28"/>
        <v>3617.9615999999996</v>
      </c>
      <c r="P146" s="13">
        <v>26230.23</v>
      </c>
      <c r="Q146" s="7" t="s">
        <v>25</v>
      </c>
      <c r="R146" s="13" t="s">
        <v>159</v>
      </c>
      <c r="S146" s="7" t="s">
        <v>26</v>
      </c>
      <c r="T146" s="14">
        <f t="shared" si="22"/>
        <v>45659</v>
      </c>
      <c r="U146" s="13"/>
      <c r="V146" s="13"/>
      <c r="W146" s="13" t="s">
        <v>64</v>
      </c>
    </row>
    <row r="147" spans="4:23" x14ac:dyDescent="0.25">
      <c r="D147" s="14">
        <f t="shared" si="25"/>
        <v>45659</v>
      </c>
      <c r="E147" s="11" t="str">
        <f t="shared" si="23"/>
        <v>Computadora de escritorio DELL lenovo thikcentre</v>
      </c>
      <c r="F147" s="11" t="s">
        <v>36</v>
      </c>
      <c r="G147" s="13" t="s">
        <v>177</v>
      </c>
      <c r="H147" s="13"/>
      <c r="I147" s="13" t="str">
        <f t="shared" si="26"/>
        <v>DELL</v>
      </c>
      <c r="J147" s="13" t="str">
        <f t="shared" si="26"/>
        <v>Lenovo thikcentre</v>
      </c>
      <c r="K147" s="13">
        <f t="shared" si="26"/>
        <v>26230.23</v>
      </c>
      <c r="L147" s="13" t="s">
        <v>29</v>
      </c>
      <c r="M147" s="13" t="str">
        <f t="shared" si="21"/>
        <v>ISIE -ADQ-FAMES-UNISIERRA-02-24</v>
      </c>
      <c r="N147" s="13">
        <f t="shared" si="27"/>
        <v>22612.26</v>
      </c>
      <c r="O147" s="13">
        <f t="shared" si="28"/>
        <v>3617.9615999999996</v>
      </c>
      <c r="P147" s="13">
        <v>26230.23</v>
      </c>
      <c r="Q147" s="7" t="s">
        <v>25</v>
      </c>
      <c r="R147" s="13" t="s">
        <v>159</v>
      </c>
      <c r="S147" s="7" t="s">
        <v>26</v>
      </c>
      <c r="T147" s="14">
        <f t="shared" si="22"/>
        <v>45659</v>
      </c>
      <c r="U147" s="13"/>
      <c r="V147" s="13"/>
      <c r="W147" s="13" t="s">
        <v>64</v>
      </c>
    </row>
    <row r="148" spans="4:23" x14ac:dyDescent="0.25">
      <c r="D148" s="14">
        <f t="shared" si="25"/>
        <v>45659</v>
      </c>
      <c r="E148" s="11" t="str">
        <f t="shared" si="23"/>
        <v>Computadora de escritorio DELL lenovo thikcentre</v>
      </c>
      <c r="F148" s="11" t="s">
        <v>36</v>
      </c>
      <c r="G148" s="13" t="s">
        <v>178</v>
      </c>
      <c r="H148" s="13"/>
      <c r="I148" s="13" t="str">
        <f t="shared" si="26"/>
        <v>DELL</v>
      </c>
      <c r="J148" s="13" t="str">
        <f t="shared" si="26"/>
        <v>Lenovo thikcentre</v>
      </c>
      <c r="K148" s="13">
        <f t="shared" si="26"/>
        <v>26230.23</v>
      </c>
      <c r="L148" s="13" t="s">
        <v>29</v>
      </c>
      <c r="M148" s="13" t="str">
        <f t="shared" si="21"/>
        <v>ISIE -ADQ-FAMES-UNISIERRA-02-24</v>
      </c>
      <c r="N148" s="13">
        <f t="shared" si="27"/>
        <v>22612.26</v>
      </c>
      <c r="O148" s="13">
        <f t="shared" si="28"/>
        <v>3617.9615999999996</v>
      </c>
      <c r="P148" s="13">
        <v>26230.23</v>
      </c>
      <c r="Q148" s="7" t="s">
        <v>25</v>
      </c>
      <c r="R148" s="13" t="s">
        <v>159</v>
      </c>
      <c r="S148" s="7" t="s">
        <v>26</v>
      </c>
      <c r="T148" s="14">
        <f t="shared" si="22"/>
        <v>45659</v>
      </c>
      <c r="U148" s="13"/>
      <c r="V148" s="13"/>
      <c r="W148" s="13" t="s">
        <v>64</v>
      </c>
    </row>
    <row r="149" spans="4:23" x14ac:dyDescent="0.25">
      <c r="D149" s="14">
        <f t="shared" si="25"/>
        <v>45659</v>
      </c>
      <c r="E149" s="11" t="str">
        <f t="shared" si="23"/>
        <v>Computadora de escritorio DELL lenovo thikcentre</v>
      </c>
      <c r="F149" s="11" t="s">
        <v>36</v>
      </c>
      <c r="G149" s="13" t="s">
        <v>179</v>
      </c>
      <c r="H149" s="13"/>
      <c r="I149" s="13" t="str">
        <f t="shared" si="26"/>
        <v>DELL</v>
      </c>
      <c r="J149" s="13" t="str">
        <f t="shared" si="26"/>
        <v>Lenovo thikcentre</v>
      </c>
      <c r="K149" s="13">
        <f t="shared" si="26"/>
        <v>26230.23</v>
      </c>
      <c r="L149" s="13" t="s">
        <v>29</v>
      </c>
      <c r="M149" s="13" t="str">
        <f t="shared" si="21"/>
        <v>ISIE -ADQ-FAMES-UNISIERRA-02-24</v>
      </c>
      <c r="N149" s="13">
        <f t="shared" si="27"/>
        <v>22612.26</v>
      </c>
      <c r="O149" s="13">
        <f t="shared" si="28"/>
        <v>3617.9615999999996</v>
      </c>
      <c r="P149" s="13">
        <v>26230.23</v>
      </c>
      <c r="Q149" s="7" t="s">
        <v>25</v>
      </c>
      <c r="R149" s="13" t="s">
        <v>196</v>
      </c>
      <c r="S149" s="7" t="s">
        <v>26</v>
      </c>
      <c r="T149" s="14">
        <f t="shared" si="22"/>
        <v>45659</v>
      </c>
      <c r="U149" s="13"/>
      <c r="V149" s="13"/>
      <c r="W149" s="13" t="s">
        <v>64</v>
      </c>
    </row>
    <row r="150" spans="4:23" x14ac:dyDescent="0.25">
      <c r="D150" s="14">
        <f t="shared" si="25"/>
        <v>45659</v>
      </c>
      <c r="E150" s="11" t="str">
        <f t="shared" si="23"/>
        <v>Computadora de escritorio DELL lenovo thikcentre</v>
      </c>
      <c r="F150" s="11" t="s">
        <v>36</v>
      </c>
      <c r="G150" s="13" t="s">
        <v>180</v>
      </c>
      <c r="H150" s="13"/>
      <c r="I150" s="13" t="str">
        <f t="shared" si="26"/>
        <v>DELL</v>
      </c>
      <c r="J150" s="13" t="str">
        <f t="shared" si="26"/>
        <v>Lenovo thikcentre</v>
      </c>
      <c r="K150" s="13">
        <f t="shared" si="26"/>
        <v>26230.23</v>
      </c>
      <c r="L150" s="13" t="s">
        <v>29</v>
      </c>
      <c r="M150" s="13" t="str">
        <f t="shared" si="21"/>
        <v>ISIE -ADQ-FAMES-UNISIERRA-02-24</v>
      </c>
      <c r="N150" s="13">
        <f t="shared" si="27"/>
        <v>22612.26</v>
      </c>
      <c r="O150" s="13">
        <f t="shared" si="28"/>
        <v>3617.9615999999996</v>
      </c>
      <c r="P150" s="13">
        <v>26230.23</v>
      </c>
      <c r="Q150" s="7" t="s">
        <v>25</v>
      </c>
      <c r="R150" s="13" t="s">
        <v>196</v>
      </c>
      <c r="S150" s="7" t="s">
        <v>26</v>
      </c>
      <c r="T150" s="14">
        <f t="shared" si="22"/>
        <v>45659</v>
      </c>
      <c r="U150" s="13"/>
      <c r="V150" s="13"/>
      <c r="W150" s="13" t="s">
        <v>64</v>
      </c>
    </row>
    <row r="151" spans="4:23" x14ac:dyDescent="0.25">
      <c r="D151" s="14">
        <f t="shared" si="25"/>
        <v>45659</v>
      </c>
      <c r="E151" s="11" t="str">
        <f t="shared" si="23"/>
        <v>Computadora de escritorio DELL lenovo thikcentre</v>
      </c>
      <c r="F151" s="11" t="s">
        <v>36</v>
      </c>
      <c r="G151" s="13" t="s">
        <v>181</v>
      </c>
      <c r="H151" s="13"/>
      <c r="I151" s="13" t="str">
        <f t="shared" si="26"/>
        <v>DELL</v>
      </c>
      <c r="J151" s="13" t="str">
        <f t="shared" si="26"/>
        <v>Lenovo thikcentre</v>
      </c>
      <c r="K151" s="13">
        <f t="shared" si="26"/>
        <v>26230.23</v>
      </c>
      <c r="L151" s="13" t="s">
        <v>29</v>
      </c>
      <c r="M151" s="13" t="str">
        <f t="shared" si="21"/>
        <v>ISIE -ADQ-FAMES-UNISIERRA-02-24</v>
      </c>
      <c r="N151" s="13">
        <f t="shared" si="27"/>
        <v>22612.26</v>
      </c>
      <c r="O151" s="13">
        <f t="shared" si="28"/>
        <v>3617.9615999999996</v>
      </c>
      <c r="P151" s="13">
        <v>26230.23</v>
      </c>
      <c r="Q151" s="7" t="s">
        <v>25</v>
      </c>
      <c r="R151" s="13" t="s">
        <v>196</v>
      </c>
      <c r="S151" s="7" t="s">
        <v>26</v>
      </c>
      <c r="T151" s="14">
        <f t="shared" si="22"/>
        <v>45659</v>
      </c>
      <c r="U151" s="13"/>
      <c r="V151" s="13"/>
      <c r="W151" s="13" t="s">
        <v>64</v>
      </c>
    </row>
    <row r="152" spans="4:23" x14ac:dyDescent="0.25">
      <c r="D152" s="14">
        <f t="shared" si="25"/>
        <v>45659</v>
      </c>
      <c r="E152" s="11" t="str">
        <f t="shared" si="23"/>
        <v>Computadora de escritorio DELL lenovo thikcentre</v>
      </c>
      <c r="F152" s="11" t="s">
        <v>36</v>
      </c>
      <c r="G152" s="13" t="s">
        <v>182</v>
      </c>
      <c r="H152" s="13"/>
      <c r="I152" s="13" t="str">
        <f t="shared" si="26"/>
        <v>DELL</v>
      </c>
      <c r="J152" s="13" t="str">
        <f t="shared" si="26"/>
        <v>Lenovo thikcentre</v>
      </c>
      <c r="K152" s="13">
        <f t="shared" si="26"/>
        <v>26230.23</v>
      </c>
      <c r="L152" s="13" t="s">
        <v>29</v>
      </c>
      <c r="M152" s="13" t="str">
        <f t="shared" si="21"/>
        <v>ISIE -ADQ-FAMES-UNISIERRA-02-24</v>
      </c>
      <c r="N152" s="13">
        <f t="shared" si="27"/>
        <v>22612.26</v>
      </c>
      <c r="O152" s="13">
        <f t="shared" si="28"/>
        <v>3617.9615999999996</v>
      </c>
      <c r="P152" s="13">
        <v>26230.23</v>
      </c>
      <c r="Q152" s="7" t="s">
        <v>25</v>
      </c>
      <c r="R152" s="13" t="s">
        <v>196</v>
      </c>
      <c r="S152" s="7" t="s">
        <v>26</v>
      </c>
      <c r="T152" s="14">
        <f t="shared" si="22"/>
        <v>45659</v>
      </c>
      <c r="U152" s="13"/>
      <c r="V152" s="13"/>
      <c r="W152" s="13" t="s">
        <v>64</v>
      </c>
    </row>
    <row r="153" spans="4:23" x14ac:dyDescent="0.25">
      <c r="D153" s="14">
        <f t="shared" si="25"/>
        <v>45659</v>
      </c>
      <c r="E153" s="11" t="str">
        <f t="shared" si="23"/>
        <v>Computadora de escritorio DELL lenovo thikcentre</v>
      </c>
      <c r="F153" s="11" t="s">
        <v>36</v>
      </c>
      <c r="G153" s="13" t="s">
        <v>183</v>
      </c>
      <c r="H153" s="13"/>
      <c r="I153" s="13" t="str">
        <f t="shared" si="26"/>
        <v>DELL</v>
      </c>
      <c r="J153" s="13" t="str">
        <f t="shared" si="26"/>
        <v>Lenovo thikcentre</v>
      </c>
      <c r="K153" s="13">
        <f t="shared" si="26"/>
        <v>26230.23</v>
      </c>
      <c r="L153" s="13" t="s">
        <v>29</v>
      </c>
      <c r="M153" s="13" t="str">
        <f t="shared" si="21"/>
        <v>ISIE -ADQ-FAMES-UNISIERRA-02-24</v>
      </c>
      <c r="N153" s="13">
        <f t="shared" si="27"/>
        <v>22612.26</v>
      </c>
      <c r="O153" s="13">
        <f t="shared" si="28"/>
        <v>3617.9615999999996</v>
      </c>
      <c r="P153" s="13">
        <v>26230.23</v>
      </c>
      <c r="Q153" s="7" t="s">
        <v>25</v>
      </c>
      <c r="R153" s="13" t="s">
        <v>196</v>
      </c>
      <c r="S153" s="7" t="s">
        <v>26</v>
      </c>
      <c r="T153" s="14">
        <f t="shared" si="22"/>
        <v>45659</v>
      </c>
      <c r="U153" s="13"/>
      <c r="V153" s="13"/>
      <c r="W153" s="13" t="s">
        <v>64</v>
      </c>
    </row>
    <row r="154" spans="4:23" x14ac:dyDescent="0.25">
      <c r="D154" s="14">
        <f t="shared" si="25"/>
        <v>45659</v>
      </c>
      <c r="E154" s="11" t="str">
        <f t="shared" si="23"/>
        <v>Computadora de escritorio DELL lenovo thikcentre</v>
      </c>
      <c r="F154" s="11" t="s">
        <v>36</v>
      </c>
      <c r="G154" s="13" t="s">
        <v>184</v>
      </c>
      <c r="H154" s="13"/>
      <c r="I154" s="13" t="str">
        <f t="shared" si="26"/>
        <v>DELL</v>
      </c>
      <c r="J154" s="13" t="str">
        <f t="shared" si="26"/>
        <v>Lenovo thikcentre</v>
      </c>
      <c r="K154" s="13">
        <f t="shared" si="26"/>
        <v>26230.23</v>
      </c>
      <c r="L154" s="13" t="s">
        <v>29</v>
      </c>
      <c r="M154" s="13" t="str">
        <f t="shared" si="21"/>
        <v>ISIE -ADQ-FAMES-UNISIERRA-02-24</v>
      </c>
      <c r="N154" s="13">
        <f t="shared" si="27"/>
        <v>22612.26</v>
      </c>
      <c r="O154" s="13">
        <f t="shared" si="28"/>
        <v>3617.9615999999996</v>
      </c>
      <c r="P154" s="13">
        <v>26230.23</v>
      </c>
      <c r="Q154" s="7" t="s">
        <v>25</v>
      </c>
      <c r="R154" s="13" t="s">
        <v>196</v>
      </c>
      <c r="S154" s="7" t="s">
        <v>26</v>
      </c>
      <c r="T154" s="14">
        <f t="shared" si="22"/>
        <v>45659</v>
      </c>
      <c r="U154" s="13"/>
      <c r="V154" s="13"/>
      <c r="W154" s="13" t="s">
        <v>64</v>
      </c>
    </row>
    <row r="155" spans="4:23" x14ac:dyDescent="0.25">
      <c r="D155" s="14">
        <f t="shared" si="25"/>
        <v>45659</v>
      </c>
      <c r="E155" s="11" t="str">
        <f t="shared" si="23"/>
        <v>Computadora de escritorio DELL lenovo thikcentre</v>
      </c>
      <c r="F155" s="11" t="s">
        <v>36</v>
      </c>
      <c r="G155" s="13" t="s">
        <v>185</v>
      </c>
      <c r="H155" s="13"/>
      <c r="I155" s="13" t="str">
        <f t="shared" si="26"/>
        <v>DELL</v>
      </c>
      <c r="J155" s="13" t="str">
        <f t="shared" si="26"/>
        <v>Lenovo thikcentre</v>
      </c>
      <c r="K155" s="13">
        <f t="shared" si="26"/>
        <v>26230.23</v>
      </c>
      <c r="L155" s="13" t="s">
        <v>29</v>
      </c>
      <c r="M155" s="13" t="str">
        <f t="shared" si="21"/>
        <v>ISIE -ADQ-FAMES-UNISIERRA-02-24</v>
      </c>
      <c r="N155" s="13">
        <f t="shared" si="27"/>
        <v>22612.26</v>
      </c>
      <c r="O155" s="13">
        <f t="shared" si="28"/>
        <v>3617.9615999999996</v>
      </c>
      <c r="P155" s="13">
        <v>26230.23</v>
      </c>
      <c r="Q155" s="7" t="s">
        <v>25</v>
      </c>
      <c r="R155" s="13" t="s">
        <v>196</v>
      </c>
      <c r="S155" s="7" t="s">
        <v>26</v>
      </c>
      <c r="T155" s="14">
        <f t="shared" si="22"/>
        <v>45659</v>
      </c>
      <c r="U155" s="13"/>
      <c r="V155" s="13"/>
      <c r="W155" s="13" t="s">
        <v>64</v>
      </c>
    </row>
    <row r="156" spans="4:23" x14ac:dyDescent="0.25">
      <c r="D156" s="14">
        <f t="shared" si="25"/>
        <v>45659</v>
      </c>
      <c r="E156" s="11" t="str">
        <f t="shared" si="23"/>
        <v>Computadora de escritorio DELL lenovo thikcentre</v>
      </c>
      <c r="F156" s="11" t="s">
        <v>36</v>
      </c>
      <c r="G156" s="13" t="s">
        <v>186</v>
      </c>
      <c r="H156" s="13"/>
      <c r="I156" s="13" t="str">
        <f t="shared" si="26"/>
        <v>DELL</v>
      </c>
      <c r="J156" s="13" t="str">
        <f t="shared" si="26"/>
        <v>Lenovo thikcentre</v>
      </c>
      <c r="K156" s="13">
        <f t="shared" si="26"/>
        <v>26230.23</v>
      </c>
      <c r="L156" s="13" t="s">
        <v>29</v>
      </c>
      <c r="M156" s="13" t="str">
        <f t="shared" si="21"/>
        <v>ISIE -ADQ-FAMES-UNISIERRA-02-24</v>
      </c>
      <c r="N156" s="13">
        <f t="shared" si="27"/>
        <v>22612.26</v>
      </c>
      <c r="O156" s="13">
        <f t="shared" si="28"/>
        <v>3617.9615999999996</v>
      </c>
      <c r="P156" s="13">
        <v>26230.23</v>
      </c>
      <c r="Q156" s="7" t="s">
        <v>25</v>
      </c>
      <c r="R156" s="13" t="s">
        <v>196</v>
      </c>
      <c r="S156" s="7" t="s">
        <v>26</v>
      </c>
      <c r="T156" s="14">
        <f t="shared" si="22"/>
        <v>45659</v>
      </c>
      <c r="U156" s="13"/>
      <c r="V156" s="13"/>
      <c r="W156" s="13" t="s">
        <v>64</v>
      </c>
    </row>
    <row r="157" spans="4:23" x14ac:dyDescent="0.25">
      <c r="D157" s="14">
        <f t="shared" si="25"/>
        <v>45659</v>
      </c>
      <c r="E157" s="11" t="str">
        <f t="shared" si="23"/>
        <v>Computadora de escritorio DELL lenovo thikcentre</v>
      </c>
      <c r="F157" s="11" t="s">
        <v>36</v>
      </c>
      <c r="G157" s="13" t="s">
        <v>187</v>
      </c>
      <c r="H157" s="13"/>
      <c r="I157" s="13" t="str">
        <f t="shared" si="26"/>
        <v>DELL</v>
      </c>
      <c r="J157" s="13" t="str">
        <f t="shared" si="26"/>
        <v>Lenovo thikcentre</v>
      </c>
      <c r="K157" s="13">
        <f t="shared" si="26"/>
        <v>26230.23</v>
      </c>
      <c r="L157" s="13" t="s">
        <v>29</v>
      </c>
      <c r="M157" s="13" t="str">
        <f t="shared" si="21"/>
        <v>ISIE -ADQ-FAMES-UNISIERRA-02-24</v>
      </c>
      <c r="N157" s="13">
        <f t="shared" si="27"/>
        <v>22612.26</v>
      </c>
      <c r="O157" s="13">
        <f t="shared" si="28"/>
        <v>3617.9615999999996</v>
      </c>
      <c r="P157" s="13">
        <v>26230.23</v>
      </c>
      <c r="Q157" s="7" t="s">
        <v>25</v>
      </c>
      <c r="R157" s="13" t="s">
        <v>196</v>
      </c>
      <c r="S157" s="7" t="s">
        <v>26</v>
      </c>
      <c r="T157" s="14">
        <f t="shared" si="22"/>
        <v>45659</v>
      </c>
      <c r="U157" s="13"/>
      <c r="V157" s="13"/>
      <c r="W157" s="13" t="s">
        <v>64</v>
      </c>
    </row>
    <row r="158" spans="4:23" x14ac:dyDescent="0.25">
      <c r="D158" s="14">
        <f t="shared" si="25"/>
        <v>45659</v>
      </c>
      <c r="E158" s="11" t="str">
        <f t="shared" si="23"/>
        <v>Computadora de escritorio DELL lenovo thikcentre</v>
      </c>
      <c r="F158" s="11" t="s">
        <v>36</v>
      </c>
      <c r="G158" s="13" t="s">
        <v>188</v>
      </c>
      <c r="H158" s="13"/>
      <c r="I158" s="13" t="str">
        <f t="shared" si="26"/>
        <v>DELL</v>
      </c>
      <c r="J158" s="13" t="str">
        <f t="shared" si="26"/>
        <v>Lenovo thikcentre</v>
      </c>
      <c r="K158" s="13">
        <f t="shared" si="26"/>
        <v>26230.23</v>
      </c>
      <c r="L158" s="13" t="s">
        <v>29</v>
      </c>
      <c r="M158" s="13" t="str">
        <f t="shared" si="21"/>
        <v>ISIE -ADQ-FAMES-UNISIERRA-02-24</v>
      </c>
      <c r="N158" s="13">
        <f t="shared" si="27"/>
        <v>22612.26</v>
      </c>
      <c r="O158" s="13">
        <f t="shared" si="28"/>
        <v>3617.9615999999996</v>
      </c>
      <c r="P158" s="13">
        <v>26230.23</v>
      </c>
      <c r="Q158" s="7" t="s">
        <v>25</v>
      </c>
      <c r="R158" s="13" t="s">
        <v>196</v>
      </c>
      <c r="S158" s="7" t="s">
        <v>26</v>
      </c>
      <c r="T158" s="14">
        <f t="shared" si="22"/>
        <v>45659</v>
      </c>
      <c r="U158" s="13"/>
      <c r="V158" s="13"/>
      <c r="W158" s="13" t="s">
        <v>64</v>
      </c>
    </row>
    <row r="159" spans="4:23" x14ac:dyDescent="0.25">
      <c r="D159" s="14">
        <f t="shared" si="25"/>
        <v>45659</v>
      </c>
      <c r="E159" s="11" t="str">
        <f t="shared" si="23"/>
        <v>Computadora de escritorio DELL lenovo thikcentre</v>
      </c>
      <c r="F159" s="11" t="s">
        <v>36</v>
      </c>
      <c r="G159" s="13" t="s">
        <v>189</v>
      </c>
      <c r="H159" s="13"/>
      <c r="I159" s="13" t="str">
        <f t="shared" si="26"/>
        <v>DELL</v>
      </c>
      <c r="J159" s="13" t="str">
        <f t="shared" si="26"/>
        <v>Lenovo thikcentre</v>
      </c>
      <c r="K159" s="13">
        <f t="shared" si="26"/>
        <v>26230.23</v>
      </c>
      <c r="L159" s="13" t="s">
        <v>29</v>
      </c>
      <c r="M159" s="13" t="str">
        <f t="shared" si="21"/>
        <v>ISIE -ADQ-FAMES-UNISIERRA-02-24</v>
      </c>
      <c r="N159" s="13">
        <f t="shared" si="27"/>
        <v>22612.26</v>
      </c>
      <c r="O159" s="13">
        <f t="shared" si="28"/>
        <v>3617.9615999999996</v>
      </c>
      <c r="P159" s="13">
        <v>26230.23</v>
      </c>
      <c r="Q159" s="7" t="s">
        <v>25</v>
      </c>
      <c r="R159" s="13" t="s">
        <v>79</v>
      </c>
      <c r="S159" s="7" t="s">
        <v>26</v>
      </c>
      <c r="T159" s="14">
        <f t="shared" si="22"/>
        <v>45659</v>
      </c>
      <c r="U159" s="13"/>
      <c r="V159" s="13"/>
      <c r="W159" s="13" t="s">
        <v>64</v>
      </c>
    </row>
    <row r="160" spans="4:23" x14ac:dyDescent="0.25">
      <c r="D160" s="14">
        <f t="shared" si="25"/>
        <v>45659</v>
      </c>
      <c r="E160" s="11" t="str">
        <f t="shared" si="23"/>
        <v>Computadora de escritorio DELL lenovo thikcentre</v>
      </c>
      <c r="F160" s="11" t="s">
        <v>36</v>
      </c>
      <c r="G160" s="13" t="s">
        <v>190</v>
      </c>
      <c r="H160" s="13"/>
      <c r="I160" s="13" t="str">
        <f t="shared" si="26"/>
        <v>DELL</v>
      </c>
      <c r="J160" s="13" t="str">
        <f t="shared" si="26"/>
        <v>Lenovo thikcentre</v>
      </c>
      <c r="K160" s="13">
        <f t="shared" si="26"/>
        <v>26230.23</v>
      </c>
      <c r="L160" s="13" t="s">
        <v>29</v>
      </c>
      <c r="M160" s="13" t="str">
        <f t="shared" si="21"/>
        <v>ISIE -ADQ-FAMES-UNISIERRA-02-24</v>
      </c>
      <c r="N160" s="13">
        <f t="shared" si="27"/>
        <v>22612.26</v>
      </c>
      <c r="O160" s="13">
        <f t="shared" si="28"/>
        <v>3617.9615999999996</v>
      </c>
      <c r="P160" s="13">
        <v>26230.23</v>
      </c>
      <c r="Q160" s="7" t="s">
        <v>25</v>
      </c>
      <c r="R160" s="13" t="s">
        <v>197</v>
      </c>
      <c r="S160" s="7" t="s">
        <v>26</v>
      </c>
      <c r="T160" s="14">
        <f t="shared" si="22"/>
        <v>45659</v>
      </c>
      <c r="U160" s="13"/>
      <c r="V160" s="13"/>
      <c r="W160" s="13" t="s">
        <v>64</v>
      </c>
    </row>
    <row r="161" spans="4:23" x14ac:dyDescent="0.25">
      <c r="D161" s="14">
        <f t="shared" si="25"/>
        <v>45659</v>
      </c>
      <c r="E161" s="11" t="str">
        <f t="shared" si="23"/>
        <v>Computadora de escritorio DELL lenovo thikcentre</v>
      </c>
      <c r="F161" s="11" t="s">
        <v>36</v>
      </c>
      <c r="G161" s="13" t="s">
        <v>191</v>
      </c>
      <c r="H161" s="13"/>
      <c r="I161" s="13" t="str">
        <f t="shared" si="26"/>
        <v>DELL</v>
      </c>
      <c r="J161" s="13" t="str">
        <f t="shared" si="26"/>
        <v>Lenovo thikcentre</v>
      </c>
      <c r="K161" s="13">
        <f t="shared" si="26"/>
        <v>26230.23</v>
      </c>
      <c r="L161" s="13" t="s">
        <v>29</v>
      </c>
      <c r="M161" s="13" t="str">
        <f t="shared" si="21"/>
        <v>ISIE -ADQ-FAMES-UNISIERRA-02-24</v>
      </c>
      <c r="N161" s="13">
        <f t="shared" si="27"/>
        <v>22612.26</v>
      </c>
      <c r="O161" s="13">
        <f t="shared" si="28"/>
        <v>3617.9615999999996</v>
      </c>
      <c r="P161" s="13">
        <v>26230.23</v>
      </c>
      <c r="Q161" s="7" t="s">
        <v>25</v>
      </c>
      <c r="R161" s="13" t="s">
        <v>198</v>
      </c>
      <c r="S161" s="7" t="s">
        <v>26</v>
      </c>
      <c r="T161" s="14">
        <f t="shared" si="22"/>
        <v>45659</v>
      </c>
      <c r="U161" s="13"/>
      <c r="V161" s="13"/>
      <c r="W161" s="13" t="s">
        <v>64</v>
      </c>
    </row>
    <row r="162" spans="4:23" x14ac:dyDescent="0.25">
      <c r="D162" s="14">
        <f t="shared" si="25"/>
        <v>45659</v>
      </c>
      <c r="E162" s="11" t="str">
        <f t="shared" si="23"/>
        <v>Computadora de escritorio DELL lenovo thikcentre</v>
      </c>
      <c r="F162" s="11" t="s">
        <v>36</v>
      </c>
      <c r="G162" s="13" t="s">
        <v>192</v>
      </c>
      <c r="H162" s="13"/>
      <c r="I162" s="13" t="str">
        <f t="shared" si="26"/>
        <v>DELL</v>
      </c>
      <c r="J162" s="13" t="str">
        <f t="shared" si="26"/>
        <v>Lenovo thikcentre</v>
      </c>
      <c r="K162" s="13">
        <f t="shared" si="26"/>
        <v>26230.23</v>
      </c>
      <c r="L162" s="13" t="s">
        <v>29</v>
      </c>
      <c r="M162" s="13" t="str">
        <f t="shared" si="21"/>
        <v>ISIE -ADQ-FAMES-UNISIERRA-02-24</v>
      </c>
      <c r="N162" s="13">
        <f t="shared" si="27"/>
        <v>22612.26</v>
      </c>
      <c r="O162" s="13">
        <f t="shared" si="28"/>
        <v>3617.9615999999996</v>
      </c>
      <c r="P162" s="13">
        <v>26230.23</v>
      </c>
      <c r="Q162" s="7" t="s">
        <v>25</v>
      </c>
      <c r="R162" s="13" t="s">
        <v>199</v>
      </c>
      <c r="S162" s="7" t="s">
        <v>26</v>
      </c>
      <c r="T162" s="14">
        <f t="shared" si="22"/>
        <v>45659</v>
      </c>
      <c r="U162" s="13"/>
      <c r="V162" s="13"/>
      <c r="W162" s="13" t="s">
        <v>64</v>
      </c>
    </row>
    <row r="163" spans="4:23" x14ac:dyDescent="0.25">
      <c r="D163" s="14">
        <f t="shared" si="25"/>
        <v>45659</v>
      </c>
      <c r="E163" s="11" t="str">
        <f t="shared" si="23"/>
        <v>Computadora de escritorio DELL lenovo thikcentre</v>
      </c>
      <c r="F163" s="11" t="s">
        <v>36</v>
      </c>
      <c r="G163" s="13" t="s">
        <v>193</v>
      </c>
      <c r="H163" s="13"/>
      <c r="I163" s="13" t="str">
        <f t="shared" si="26"/>
        <v>DELL</v>
      </c>
      <c r="J163" s="13" t="str">
        <f t="shared" si="26"/>
        <v>Lenovo thikcentre</v>
      </c>
      <c r="K163" s="13">
        <f t="shared" si="26"/>
        <v>26230.23</v>
      </c>
      <c r="L163" s="13" t="s">
        <v>29</v>
      </c>
      <c r="M163" s="13" t="str">
        <f t="shared" si="21"/>
        <v>ISIE -ADQ-FAMES-UNISIERRA-02-24</v>
      </c>
      <c r="N163" s="13">
        <f t="shared" si="27"/>
        <v>22612.26</v>
      </c>
      <c r="O163" s="13">
        <f t="shared" si="28"/>
        <v>3617.9615999999996</v>
      </c>
      <c r="P163" s="13">
        <v>26230.23</v>
      </c>
      <c r="Q163" s="7" t="s">
        <v>25</v>
      </c>
      <c r="R163" s="13" t="s">
        <v>200</v>
      </c>
      <c r="S163" s="7" t="s">
        <v>26</v>
      </c>
      <c r="T163" s="14">
        <f t="shared" si="22"/>
        <v>45659</v>
      </c>
      <c r="U163" s="13"/>
      <c r="V163" s="13"/>
      <c r="W163" s="13" t="s">
        <v>64</v>
      </c>
    </row>
    <row r="164" spans="4:23" x14ac:dyDescent="0.25">
      <c r="D164" s="14">
        <f t="shared" si="25"/>
        <v>45659</v>
      </c>
      <c r="E164" s="11" t="str">
        <f t="shared" si="23"/>
        <v>Computadora de escritorio DELL lenovo thikcentre</v>
      </c>
      <c r="F164" s="11" t="s">
        <v>36</v>
      </c>
      <c r="G164" s="13" t="s">
        <v>194</v>
      </c>
      <c r="H164" s="13"/>
      <c r="I164" s="13" t="str">
        <f t="shared" si="26"/>
        <v>DELL</v>
      </c>
      <c r="J164" s="13" t="str">
        <f t="shared" si="26"/>
        <v>Lenovo thikcentre</v>
      </c>
      <c r="K164" s="13">
        <f t="shared" si="26"/>
        <v>26230.23</v>
      </c>
      <c r="L164" s="13" t="s">
        <v>29</v>
      </c>
      <c r="M164" s="13" t="str">
        <f t="shared" si="21"/>
        <v>ISIE -ADQ-FAMES-UNISIERRA-02-24</v>
      </c>
      <c r="N164" s="13">
        <f t="shared" si="27"/>
        <v>22612.26</v>
      </c>
      <c r="O164" s="13">
        <f t="shared" si="28"/>
        <v>3617.9615999999996</v>
      </c>
      <c r="P164" s="13">
        <v>26230.23</v>
      </c>
      <c r="Q164" s="7" t="s">
        <v>25</v>
      </c>
      <c r="R164" s="13" t="s">
        <v>201</v>
      </c>
      <c r="S164" s="7" t="s">
        <v>26</v>
      </c>
      <c r="T164" s="14">
        <f t="shared" si="22"/>
        <v>45659</v>
      </c>
      <c r="U164" s="13"/>
      <c r="V164" s="13"/>
      <c r="W164" s="13" t="s">
        <v>64</v>
      </c>
    </row>
    <row r="165" spans="4:23" x14ac:dyDescent="0.25">
      <c r="D165" s="14">
        <f t="shared" si="25"/>
        <v>45659</v>
      </c>
      <c r="E165" s="11" t="str">
        <f t="shared" si="23"/>
        <v>Computadora de escritorio DELL lenovo thikcentre</v>
      </c>
      <c r="F165" s="11" t="s">
        <v>36</v>
      </c>
      <c r="G165" s="13" t="s">
        <v>195</v>
      </c>
      <c r="H165" s="13"/>
      <c r="I165" s="13" t="str">
        <f t="shared" si="26"/>
        <v>DELL</v>
      </c>
      <c r="J165" s="13" t="str">
        <f t="shared" si="26"/>
        <v>Lenovo thikcentre</v>
      </c>
      <c r="K165" s="13">
        <f t="shared" si="26"/>
        <v>26230.23</v>
      </c>
      <c r="L165" s="13" t="s">
        <v>29</v>
      </c>
      <c r="M165" s="13" t="str">
        <f t="shared" si="21"/>
        <v>ISIE -ADQ-FAMES-UNISIERRA-02-24</v>
      </c>
      <c r="N165" s="13">
        <f t="shared" si="27"/>
        <v>22612.26</v>
      </c>
      <c r="O165" s="13">
        <f t="shared" si="28"/>
        <v>3617.9615999999996</v>
      </c>
      <c r="P165" s="13">
        <v>26230.23</v>
      </c>
      <c r="Q165" s="7" t="s">
        <v>25</v>
      </c>
      <c r="R165" s="13" t="s">
        <v>201</v>
      </c>
      <c r="S165" s="7" t="s">
        <v>26</v>
      </c>
      <c r="T165" s="14">
        <f t="shared" si="22"/>
        <v>45659</v>
      </c>
      <c r="U165" s="13"/>
      <c r="V165" s="13"/>
      <c r="W165" s="13" t="s">
        <v>64</v>
      </c>
    </row>
    <row r="166" spans="4:23" x14ac:dyDescent="0.25">
      <c r="D166" s="14">
        <f t="shared" si="25"/>
        <v>45659</v>
      </c>
      <c r="E166" s="11" t="str">
        <f t="shared" si="23"/>
        <v>Computadora de escritorio DELL lenovo thikcentre</v>
      </c>
      <c r="F166" s="11" t="s">
        <v>36</v>
      </c>
      <c r="G166" s="13" t="s">
        <v>206</v>
      </c>
      <c r="H166" s="13"/>
      <c r="I166" s="13" t="str">
        <f t="shared" si="26"/>
        <v>DELL</v>
      </c>
      <c r="J166" s="13" t="str">
        <f t="shared" si="26"/>
        <v>Lenovo thikcentre</v>
      </c>
      <c r="K166" s="13">
        <f t="shared" si="26"/>
        <v>26230.23</v>
      </c>
      <c r="L166" s="13" t="s">
        <v>29</v>
      </c>
      <c r="M166" s="13" t="str">
        <f t="shared" si="21"/>
        <v>ISIE -ADQ-FAMES-UNISIERRA-02-24</v>
      </c>
      <c r="N166" s="13">
        <f t="shared" si="27"/>
        <v>22612.26</v>
      </c>
      <c r="O166" s="13">
        <f t="shared" si="28"/>
        <v>3617.9615999999996</v>
      </c>
      <c r="P166" s="13">
        <v>26230.23</v>
      </c>
      <c r="Q166" s="7" t="s">
        <v>25</v>
      </c>
      <c r="R166" s="13" t="s">
        <v>201</v>
      </c>
      <c r="S166" s="7" t="s">
        <v>26</v>
      </c>
      <c r="T166" s="14">
        <f t="shared" si="22"/>
        <v>45659</v>
      </c>
      <c r="U166" s="13"/>
      <c r="V166" s="13"/>
      <c r="W166" s="13" t="s">
        <v>64</v>
      </c>
    </row>
    <row r="167" spans="4:23" x14ac:dyDescent="0.25">
      <c r="D167" s="14">
        <f t="shared" si="25"/>
        <v>45659</v>
      </c>
      <c r="E167" s="11" t="str">
        <f t="shared" si="23"/>
        <v>Computadora de escritorio DELL lenovo thikcentre</v>
      </c>
      <c r="F167" s="11" t="s">
        <v>36</v>
      </c>
      <c r="G167" s="13" t="s">
        <v>207</v>
      </c>
      <c r="H167" s="13"/>
      <c r="I167" s="13" t="str">
        <f t="shared" ref="I167:K200" si="29">I166</f>
        <v>DELL</v>
      </c>
      <c r="J167" s="13" t="str">
        <f t="shared" si="29"/>
        <v>Lenovo thikcentre</v>
      </c>
      <c r="K167" s="13">
        <f t="shared" si="29"/>
        <v>26230.23</v>
      </c>
      <c r="L167" s="13" t="s">
        <v>29</v>
      </c>
      <c r="M167" s="13" t="str">
        <f t="shared" ref="M167:M230" si="30">$M$101</f>
        <v>ISIE -ADQ-FAMES-UNISIERRA-02-24</v>
      </c>
      <c r="N167" s="13">
        <f t="shared" si="27"/>
        <v>22612.26</v>
      </c>
      <c r="O167" s="13">
        <f t="shared" si="28"/>
        <v>3617.9615999999996</v>
      </c>
      <c r="P167" s="13">
        <v>26230.23</v>
      </c>
      <c r="Q167" s="7" t="s">
        <v>25</v>
      </c>
      <c r="R167" s="13" t="s">
        <v>201</v>
      </c>
      <c r="S167" s="7" t="s">
        <v>26</v>
      </c>
      <c r="T167" s="14">
        <f t="shared" si="22"/>
        <v>45659</v>
      </c>
      <c r="U167" s="13"/>
      <c r="V167" s="13"/>
      <c r="W167" s="13" t="s">
        <v>64</v>
      </c>
    </row>
    <row r="168" spans="4:23" x14ac:dyDescent="0.25">
      <c r="D168" s="14">
        <f t="shared" si="25"/>
        <v>45659</v>
      </c>
      <c r="E168" s="11" t="str">
        <f t="shared" si="23"/>
        <v>Computadora de escritorio DELL lenovo thikcentre</v>
      </c>
      <c r="F168" s="11" t="s">
        <v>36</v>
      </c>
      <c r="G168" s="13" t="s">
        <v>208</v>
      </c>
      <c r="H168" s="13"/>
      <c r="I168" s="13" t="str">
        <f t="shared" si="29"/>
        <v>DELL</v>
      </c>
      <c r="J168" s="13" t="str">
        <f t="shared" si="29"/>
        <v>Lenovo thikcentre</v>
      </c>
      <c r="K168" s="13">
        <f t="shared" si="29"/>
        <v>26230.23</v>
      </c>
      <c r="L168" s="13" t="s">
        <v>29</v>
      </c>
      <c r="M168" s="13" t="str">
        <f t="shared" si="30"/>
        <v>ISIE -ADQ-FAMES-UNISIERRA-02-24</v>
      </c>
      <c r="N168" s="13">
        <f t="shared" si="27"/>
        <v>22612.26</v>
      </c>
      <c r="O168" s="13">
        <f t="shared" si="28"/>
        <v>3617.9615999999996</v>
      </c>
      <c r="P168" s="13">
        <v>26230.23</v>
      </c>
      <c r="Q168" s="7" t="s">
        <v>25</v>
      </c>
      <c r="R168" s="13" t="s">
        <v>201</v>
      </c>
      <c r="S168" s="7" t="s">
        <v>26</v>
      </c>
      <c r="T168" s="14">
        <f t="shared" si="22"/>
        <v>45659</v>
      </c>
      <c r="U168" s="13"/>
      <c r="V168" s="13"/>
      <c r="W168" s="13" t="s">
        <v>64</v>
      </c>
    </row>
    <row r="169" spans="4:23" x14ac:dyDescent="0.25">
      <c r="D169" s="14">
        <f t="shared" si="25"/>
        <v>45659</v>
      </c>
      <c r="E169" s="11" t="str">
        <f t="shared" si="23"/>
        <v>Computadora de escritorio DELL lenovo thikcentre</v>
      </c>
      <c r="F169" s="11" t="s">
        <v>36</v>
      </c>
      <c r="G169" s="13" t="s">
        <v>209</v>
      </c>
      <c r="H169" s="13"/>
      <c r="I169" s="13" t="str">
        <f t="shared" si="29"/>
        <v>DELL</v>
      </c>
      <c r="J169" s="13" t="str">
        <f t="shared" si="29"/>
        <v>Lenovo thikcentre</v>
      </c>
      <c r="K169" s="13">
        <f t="shared" si="29"/>
        <v>26230.23</v>
      </c>
      <c r="L169" s="13" t="s">
        <v>29</v>
      </c>
      <c r="M169" s="13" t="str">
        <f t="shared" si="30"/>
        <v>ISIE -ADQ-FAMES-UNISIERRA-02-24</v>
      </c>
      <c r="N169" s="13">
        <f t="shared" si="27"/>
        <v>22612.26</v>
      </c>
      <c r="O169" s="13">
        <f t="shared" si="28"/>
        <v>3617.9615999999996</v>
      </c>
      <c r="P169" s="13">
        <v>26230.23</v>
      </c>
      <c r="Q169" s="7" t="s">
        <v>25</v>
      </c>
      <c r="R169" s="13" t="s">
        <v>201</v>
      </c>
      <c r="S169" s="7" t="s">
        <v>26</v>
      </c>
      <c r="T169" s="14">
        <f t="shared" si="22"/>
        <v>45659</v>
      </c>
      <c r="U169" s="13"/>
      <c r="V169" s="13"/>
      <c r="W169" s="13" t="s">
        <v>64</v>
      </c>
    </row>
    <row r="170" spans="4:23" x14ac:dyDescent="0.25">
      <c r="D170" s="14">
        <f t="shared" si="25"/>
        <v>45659</v>
      </c>
      <c r="E170" s="11" t="str">
        <f t="shared" si="23"/>
        <v>Computadora de escritorio DELL lenovo thikcentre</v>
      </c>
      <c r="F170" s="11" t="s">
        <v>36</v>
      </c>
      <c r="G170" s="13" t="s">
        <v>210</v>
      </c>
      <c r="H170" s="13"/>
      <c r="I170" s="13" t="str">
        <f t="shared" si="29"/>
        <v>DELL</v>
      </c>
      <c r="J170" s="13" t="str">
        <f t="shared" si="29"/>
        <v>Lenovo thikcentre</v>
      </c>
      <c r="K170" s="13">
        <f t="shared" si="29"/>
        <v>26230.23</v>
      </c>
      <c r="L170" s="13" t="s">
        <v>29</v>
      </c>
      <c r="M170" s="13" t="str">
        <f t="shared" si="30"/>
        <v>ISIE -ADQ-FAMES-UNISIERRA-02-24</v>
      </c>
      <c r="N170" s="13">
        <f t="shared" si="27"/>
        <v>22612.26</v>
      </c>
      <c r="O170" s="13">
        <f t="shared" si="28"/>
        <v>3617.9615999999996</v>
      </c>
      <c r="P170" s="13">
        <v>26230.23</v>
      </c>
      <c r="Q170" s="7" t="s">
        <v>25</v>
      </c>
      <c r="R170" s="13" t="s">
        <v>201</v>
      </c>
      <c r="S170" s="7" t="s">
        <v>26</v>
      </c>
      <c r="T170" s="14">
        <f t="shared" si="22"/>
        <v>45659</v>
      </c>
      <c r="U170" s="13"/>
      <c r="V170" s="13"/>
      <c r="W170" s="13" t="s">
        <v>64</v>
      </c>
    </row>
    <row r="171" spans="4:23" x14ac:dyDescent="0.25">
      <c r="D171" s="14">
        <f t="shared" si="25"/>
        <v>45659</v>
      </c>
      <c r="E171" s="11" t="str">
        <f t="shared" si="23"/>
        <v>Computadora de escritorio DELL lenovo thikcentre</v>
      </c>
      <c r="F171" s="11" t="s">
        <v>36</v>
      </c>
      <c r="G171" s="13" t="s">
        <v>211</v>
      </c>
      <c r="H171" s="13"/>
      <c r="I171" s="13" t="str">
        <f t="shared" si="29"/>
        <v>DELL</v>
      </c>
      <c r="J171" s="13" t="str">
        <f t="shared" si="29"/>
        <v>Lenovo thikcentre</v>
      </c>
      <c r="K171" s="13">
        <f t="shared" si="29"/>
        <v>26230.23</v>
      </c>
      <c r="L171" s="13" t="s">
        <v>29</v>
      </c>
      <c r="M171" s="13" t="str">
        <f t="shared" si="30"/>
        <v>ISIE -ADQ-FAMES-UNISIERRA-02-24</v>
      </c>
      <c r="N171" s="13">
        <f t="shared" si="27"/>
        <v>22612.26</v>
      </c>
      <c r="O171" s="13">
        <f t="shared" si="28"/>
        <v>3617.9615999999996</v>
      </c>
      <c r="P171" s="13">
        <v>26230.23</v>
      </c>
      <c r="Q171" s="7" t="s">
        <v>25</v>
      </c>
      <c r="R171" s="13" t="s">
        <v>201</v>
      </c>
      <c r="S171" s="7" t="s">
        <v>26</v>
      </c>
      <c r="T171" s="14">
        <f t="shared" ref="T171:T198" si="31">D171</f>
        <v>45659</v>
      </c>
      <c r="U171" s="13"/>
      <c r="V171" s="13"/>
      <c r="W171" s="13" t="s">
        <v>64</v>
      </c>
    </row>
    <row r="172" spans="4:23" x14ac:dyDescent="0.25">
      <c r="D172" s="14">
        <f t="shared" si="25"/>
        <v>45659</v>
      </c>
      <c r="E172" s="11" t="str">
        <f t="shared" ref="E172:E235" si="32">E171</f>
        <v>Computadora de escritorio DELL lenovo thikcentre</v>
      </c>
      <c r="F172" s="11" t="s">
        <v>36</v>
      </c>
      <c r="G172" s="13" t="s">
        <v>212</v>
      </c>
      <c r="H172" s="13"/>
      <c r="I172" s="13" t="str">
        <f t="shared" si="29"/>
        <v>DELL</v>
      </c>
      <c r="J172" s="13" t="str">
        <f t="shared" si="29"/>
        <v>Lenovo thikcentre</v>
      </c>
      <c r="K172" s="13">
        <f t="shared" si="29"/>
        <v>26230.23</v>
      </c>
      <c r="L172" s="13" t="s">
        <v>29</v>
      </c>
      <c r="M172" s="13" t="str">
        <f t="shared" si="30"/>
        <v>ISIE -ADQ-FAMES-UNISIERRA-02-24</v>
      </c>
      <c r="N172" s="13">
        <f t="shared" si="27"/>
        <v>22612.26</v>
      </c>
      <c r="O172" s="13">
        <f t="shared" si="28"/>
        <v>3617.9615999999996</v>
      </c>
      <c r="P172" s="13">
        <v>26230.23</v>
      </c>
      <c r="Q172" s="7" t="s">
        <v>25</v>
      </c>
      <c r="R172" s="13" t="s">
        <v>201</v>
      </c>
      <c r="S172" s="7" t="s">
        <v>26</v>
      </c>
      <c r="T172" s="14">
        <f t="shared" si="31"/>
        <v>45659</v>
      </c>
      <c r="U172" s="13"/>
      <c r="V172" s="13"/>
      <c r="W172" s="13" t="s">
        <v>64</v>
      </c>
    </row>
    <row r="173" spans="4:23" x14ac:dyDescent="0.25">
      <c r="D173" s="14">
        <f t="shared" si="25"/>
        <v>45659</v>
      </c>
      <c r="E173" s="11" t="str">
        <f t="shared" si="32"/>
        <v>Computadora de escritorio DELL lenovo thikcentre</v>
      </c>
      <c r="F173" s="11" t="s">
        <v>36</v>
      </c>
      <c r="G173" s="13" t="s">
        <v>213</v>
      </c>
      <c r="H173" s="13"/>
      <c r="I173" s="13" t="str">
        <f t="shared" si="29"/>
        <v>DELL</v>
      </c>
      <c r="J173" s="13" t="str">
        <f t="shared" si="29"/>
        <v>Lenovo thikcentre</v>
      </c>
      <c r="K173" s="13">
        <f t="shared" si="29"/>
        <v>26230.23</v>
      </c>
      <c r="L173" s="13" t="s">
        <v>29</v>
      </c>
      <c r="M173" s="13" t="str">
        <f t="shared" si="30"/>
        <v>ISIE -ADQ-FAMES-UNISIERRA-02-24</v>
      </c>
      <c r="N173" s="13">
        <f t="shared" si="27"/>
        <v>22612.26</v>
      </c>
      <c r="O173" s="13">
        <f t="shared" si="28"/>
        <v>3617.9615999999996</v>
      </c>
      <c r="P173" s="13">
        <v>26230.23</v>
      </c>
      <c r="Q173" s="7" t="s">
        <v>25</v>
      </c>
      <c r="R173" s="13" t="s">
        <v>201</v>
      </c>
      <c r="S173" s="7" t="s">
        <v>26</v>
      </c>
      <c r="T173" s="14">
        <f t="shared" si="31"/>
        <v>45659</v>
      </c>
      <c r="U173" s="13"/>
      <c r="V173" s="13"/>
      <c r="W173" s="13" t="s">
        <v>64</v>
      </c>
    </row>
    <row r="174" spans="4:23" x14ac:dyDescent="0.25">
      <c r="D174" s="14">
        <f t="shared" si="25"/>
        <v>45659</v>
      </c>
      <c r="E174" s="11" t="str">
        <f t="shared" si="32"/>
        <v>Computadora de escritorio DELL lenovo thikcentre</v>
      </c>
      <c r="F174" s="11" t="s">
        <v>36</v>
      </c>
      <c r="G174" s="13" t="s">
        <v>214</v>
      </c>
      <c r="H174" s="13"/>
      <c r="I174" s="13" t="str">
        <f t="shared" si="29"/>
        <v>DELL</v>
      </c>
      <c r="J174" s="13" t="str">
        <f t="shared" si="29"/>
        <v>Lenovo thikcentre</v>
      </c>
      <c r="K174" s="13">
        <f t="shared" si="29"/>
        <v>26230.23</v>
      </c>
      <c r="L174" s="13" t="s">
        <v>29</v>
      </c>
      <c r="M174" s="13" t="str">
        <f t="shared" si="30"/>
        <v>ISIE -ADQ-FAMES-UNISIERRA-02-24</v>
      </c>
      <c r="N174" s="13">
        <f t="shared" si="27"/>
        <v>22612.26</v>
      </c>
      <c r="O174" s="13">
        <f t="shared" si="28"/>
        <v>3617.9615999999996</v>
      </c>
      <c r="P174" s="13">
        <v>26230.23</v>
      </c>
      <c r="Q174" s="7" t="s">
        <v>25</v>
      </c>
      <c r="R174" s="13" t="s">
        <v>201</v>
      </c>
      <c r="S174" s="7" t="s">
        <v>26</v>
      </c>
      <c r="T174" s="14">
        <f t="shared" si="31"/>
        <v>45659</v>
      </c>
      <c r="U174" s="13"/>
      <c r="V174" s="13"/>
      <c r="W174" s="13" t="s">
        <v>64</v>
      </c>
    </row>
    <row r="175" spans="4:23" x14ac:dyDescent="0.25">
      <c r="D175" s="14">
        <f t="shared" si="25"/>
        <v>45659</v>
      </c>
      <c r="E175" s="11" t="str">
        <f t="shared" si="32"/>
        <v>Computadora de escritorio DELL lenovo thikcentre</v>
      </c>
      <c r="F175" s="11" t="s">
        <v>36</v>
      </c>
      <c r="G175" s="13" t="s">
        <v>215</v>
      </c>
      <c r="H175" s="13"/>
      <c r="I175" s="13" t="str">
        <f t="shared" si="29"/>
        <v>DELL</v>
      </c>
      <c r="J175" s="13" t="str">
        <f t="shared" si="29"/>
        <v>Lenovo thikcentre</v>
      </c>
      <c r="K175" s="13">
        <f t="shared" si="29"/>
        <v>26230.23</v>
      </c>
      <c r="L175" s="13" t="s">
        <v>29</v>
      </c>
      <c r="M175" s="13" t="str">
        <f t="shared" si="30"/>
        <v>ISIE -ADQ-FAMES-UNISIERRA-02-24</v>
      </c>
      <c r="N175" s="13">
        <f t="shared" si="27"/>
        <v>22612.26</v>
      </c>
      <c r="O175" s="13">
        <f t="shared" si="28"/>
        <v>3617.9615999999996</v>
      </c>
      <c r="P175" s="13">
        <v>26230.23</v>
      </c>
      <c r="Q175" s="7" t="s">
        <v>25</v>
      </c>
      <c r="R175" s="13" t="s">
        <v>201</v>
      </c>
      <c r="S175" s="7" t="s">
        <v>26</v>
      </c>
      <c r="T175" s="14">
        <f t="shared" si="31"/>
        <v>45659</v>
      </c>
      <c r="U175" s="13"/>
      <c r="V175" s="13"/>
      <c r="W175" s="13" t="s">
        <v>64</v>
      </c>
    </row>
    <row r="176" spans="4:23" x14ac:dyDescent="0.25">
      <c r="D176" s="14">
        <f t="shared" si="25"/>
        <v>45659</v>
      </c>
      <c r="E176" s="11" t="str">
        <f t="shared" si="32"/>
        <v>Computadora de escritorio DELL lenovo thikcentre</v>
      </c>
      <c r="F176" s="11" t="s">
        <v>36</v>
      </c>
      <c r="G176" s="13" t="s">
        <v>216</v>
      </c>
      <c r="H176" s="13"/>
      <c r="I176" s="13" t="str">
        <f t="shared" si="29"/>
        <v>DELL</v>
      </c>
      <c r="J176" s="13" t="str">
        <f t="shared" si="29"/>
        <v>Lenovo thikcentre</v>
      </c>
      <c r="K176" s="13">
        <f t="shared" si="29"/>
        <v>26230.23</v>
      </c>
      <c r="L176" s="13" t="s">
        <v>29</v>
      </c>
      <c r="M176" s="13" t="str">
        <f t="shared" si="30"/>
        <v>ISIE -ADQ-FAMES-UNISIERRA-02-24</v>
      </c>
      <c r="N176" s="13">
        <f t="shared" si="27"/>
        <v>22612.26</v>
      </c>
      <c r="O176" s="13">
        <f t="shared" si="28"/>
        <v>3617.9615999999996</v>
      </c>
      <c r="P176" s="13">
        <v>26230.23</v>
      </c>
      <c r="Q176" s="7" t="s">
        <v>25</v>
      </c>
      <c r="R176" s="13" t="s">
        <v>201</v>
      </c>
      <c r="S176" s="7" t="s">
        <v>26</v>
      </c>
      <c r="T176" s="14">
        <f t="shared" si="31"/>
        <v>45659</v>
      </c>
      <c r="U176" s="13"/>
      <c r="V176" s="13"/>
      <c r="W176" s="13" t="s">
        <v>64</v>
      </c>
    </row>
    <row r="177" spans="4:23" x14ac:dyDescent="0.25">
      <c r="D177" s="14">
        <f t="shared" si="25"/>
        <v>45659</v>
      </c>
      <c r="E177" s="11" t="str">
        <f t="shared" si="32"/>
        <v>Computadora de escritorio DELL lenovo thikcentre</v>
      </c>
      <c r="F177" s="11" t="s">
        <v>36</v>
      </c>
      <c r="G177" s="13" t="s">
        <v>217</v>
      </c>
      <c r="H177" s="13"/>
      <c r="I177" s="13" t="str">
        <f t="shared" si="29"/>
        <v>DELL</v>
      </c>
      <c r="J177" s="13" t="str">
        <f t="shared" si="29"/>
        <v>Lenovo thikcentre</v>
      </c>
      <c r="K177" s="13">
        <f t="shared" si="29"/>
        <v>26230.23</v>
      </c>
      <c r="L177" s="13" t="s">
        <v>29</v>
      </c>
      <c r="M177" s="13" t="str">
        <f t="shared" si="30"/>
        <v>ISIE -ADQ-FAMES-UNISIERRA-02-24</v>
      </c>
      <c r="N177" s="13">
        <f t="shared" si="27"/>
        <v>22612.26</v>
      </c>
      <c r="O177" s="13">
        <f t="shared" si="28"/>
        <v>3617.9615999999996</v>
      </c>
      <c r="P177" s="13">
        <v>26230.23</v>
      </c>
      <c r="Q177" s="7" t="s">
        <v>25</v>
      </c>
      <c r="R177" s="13" t="s">
        <v>201</v>
      </c>
      <c r="S177" s="7" t="s">
        <v>26</v>
      </c>
      <c r="T177" s="14">
        <f t="shared" si="31"/>
        <v>45659</v>
      </c>
      <c r="U177" s="13"/>
      <c r="V177" s="13"/>
      <c r="W177" s="13" t="s">
        <v>64</v>
      </c>
    </row>
    <row r="178" spans="4:23" x14ac:dyDescent="0.25">
      <c r="D178" s="14">
        <f t="shared" si="25"/>
        <v>45659</v>
      </c>
      <c r="E178" s="11" t="str">
        <f t="shared" si="32"/>
        <v>Computadora de escritorio DELL lenovo thikcentre</v>
      </c>
      <c r="F178" s="11" t="s">
        <v>36</v>
      </c>
      <c r="G178" s="13" t="s">
        <v>218</v>
      </c>
      <c r="H178" s="13"/>
      <c r="I178" s="13" t="str">
        <f t="shared" si="29"/>
        <v>DELL</v>
      </c>
      <c r="J178" s="13" t="str">
        <f t="shared" si="29"/>
        <v>Lenovo thikcentre</v>
      </c>
      <c r="K178" s="13">
        <f t="shared" si="29"/>
        <v>26230.23</v>
      </c>
      <c r="L178" s="13" t="s">
        <v>29</v>
      </c>
      <c r="M178" s="13" t="str">
        <f t="shared" si="30"/>
        <v>ISIE -ADQ-FAMES-UNISIERRA-02-24</v>
      </c>
      <c r="N178" s="13">
        <f t="shared" si="27"/>
        <v>22612.26</v>
      </c>
      <c r="O178" s="13">
        <f t="shared" si="28"/>
        <v>3617.9615999999996</v>
      </c>
      <c r="P178" s="13">
        <v>26230.23</v>
      </c>
      <c r="Q178" s="7" t="s">
        <v>25</v>
      </c>
      <c r="R178" s="13" t="s">
        <v>161</v>
      </c>
      <c r="S178" s="7" t="s">
        <v>26</v>
      </c>
      <c r="T178" s="14">
        <f t="shared" si="31"/>
        <v>45659</v>
      </c>
      <c r="U178" s="13"/>
      <c r="V178" s="13"/>
      <c r="W178" s="13" t="s">
        <v>64</v>
      </c>
    </row>
    <row r="179" spans="4:23" x14ac:dyDescent="0.25">
      <c r="D179" s="14">
        <f t="shared" si="25"/>
        <v>45659</v>
      </c>
      <c r="E179" s="11" t="str">
        <f t="shared" si="32"/>
        <v>Computadora de escritorio DELL lenovo thikcentre</v>
      </c>
      <c r="F179" s="11" t="s">
        <v>36</v>
      </c>
      <c r="G179" s="13" t="s">
        <v>219</v>
      </c>
      <c r="H179" s="13"/>
      <c r="I179" s="13" t="str">
        <f t="shared" si="29"/>
        <v>DELL</v>
      </c>
      <c r="J179" s="13" t="str">
        <f t="shared" si="29"/>
        <v>Lenovo thikcentre</v>
      </c>
      <c r="K179" s="13">
        <f t="shared" si="29"/>
        <v>26230.23</v>
      </c>
      <c r="L179" s="13" t="s">
        <v>29</v>
      </c>
      <c r="M179" s="13" t="str">
        <f t="shared" si="30"/>
        <v>ISIE -ADQ-FAMES-UNISIERRA-02-24</v>
      </c>
      <c r="N179" s="13">
        <f t="shared" si="27"/>
        <v>22612.26</v>
      </c>
      <c r="O179" s="13">
        <f t="shared" si="28"/>
        <v>3617.9615999999996</v>
      </c>
      <c r="P179" s="13">
        <v>26230.23</v>
      </c>
      <c r="Q179" s="7" t="s">
        <v>25</v>
      </c>
      <c r="R179" s="13" t="s">
        <v>161</v>
      </c>
      <c r="S179" s="7" t="s">
        <v>26</v>
      </c>
      <c r="T179" s="14">
        <f t="shared" si="31"/>
        <v>45659</v>
      </c>
      <c r="U179" s="13"/>
      <c r="V179" s="13"/>
      <c r="W179" s="13" t="s">
        <v>64</v>
      </c>
    </row>
    <row r="180" spans="4:23" x14ac:dyDescent="0.25">
      <c r="D180" s="14">
        <f t="shared" si="25"/>
        <v>45659</v>
      </c>
      <c r="E180" s="11" t="str">
        <f t="shared" si="32"/>
        <v>Computadora de escritorio DELL lenovo thikcentre</v>
      </c>
      <c r="F180" s="11" t="s">
        <v>36</v>
      </c>
      <c r="G180" s="13" t="s">
        <v>220</v>
      </c>
      <c r="H180" s="13"/>
      <c r="I180" s="13" t="str">
        <f t="shared" si="29"/>
        <v>DELL</v>
      </c>
      <c r="J180" s="13" t="str">
        <f t="shared" si="29"/>
        <v>Lenovo thikcentre</v>
      </c>
      <c r="K180" s="13">
        <f t="shared" si="29"/>
        <v>26230.23</v>
      </c>
      <c r="L180" s="13" t="s">
        <v>29</v>
      </c>
      <c r="M180" s="13" t="str">
        <f t="shared" si="30"/>
        <v>ISIE -ADQ-FAMES-UNISIERRA-02-24</v>
      </c>
      <c r="N180" s="13">
        <f t="shared" si="27"/>
        <v>22612.26</v>
      </c>
      <c r="O180" s="13">
        <f t="shared" si="28"/>
        <v>3617.9615999999996</v>
      </c>
      <c r="P180" s="13">
        <v>26230.23</v>
      </c>
      <c r="Q180" s="7" t="s">
        <v>25</v>
      </c>
      <c r="R180" s="13" t="s">
        <v>161</v>
      </c>
      <c r="S180" s="7" t="s">
        <v>26</v>
      </c>
      <c r="T180" s="14">
        <f t="shared" si="31"/>
        <v>45659</v>
      </c>
      <c r="U180" s="13"/>
      <c r="V180" s="13"/>
      <c r="W180" s="13" t="s">
        <v>64</v>
      </c>
    </row>
    <row r="181" spans="4:23" x14ac:dyDescent="0.25">
      <c r="D181" s="14">
        <f t="shared" si="25"/>
        <v>45659</v>
      </c>
      <c r="E181" s="11" t="str">
        <f t="shared" si="32"/>
        <v>Computadora de escritorio DELL lenovo thikcentre</v>
      </c>
      <c r="F181" s="11" t="s">
        <v>36</v>
      </c>
      <c r="G181" s="13" t="s">
        <v>221</v>
      </c>
      <c r="H181" s="13"/>
      <c r="I181" s="13" t="str">
        <f t="shared" si="29"/>
        <v>DELL</v>
      </c>
      <c r="J181" s="13" t="str">
        <f t="shared" si="29"/>
        <v>Lenovo thikcentre</v>
      </c>
      <c r="K181" s="13">
        <f t="shared" si="29"/>
        <v>26230.23</v>
      </c>
      <c r="L181" s="13" t="s">
        <v>29</v>
      </c>
      <c r="M181" s="13" t="str">
        <f t="shared" si="30"/>
        <v>ISIE -ADQ-FAMES-UNISIERRA-02-24</v>
      </c>
      <c r="N181" s="13">
        <f t="shared" si="27"/>
        <v>22612.26</v>
      </c>
      <c r="O181" s="13">
        <f t="shared" si="28"/>
        <v>3617.9615999999996</v>
      </c>
      <c r="P181" s="13">
        <v>26230.23</v>
      </c>
      <c r="Q181" s="7" t="s">
        <v>25</v>
      </c>
      <c r="R181" s="13" t="s">
        <v>161</v>
      </c>
      <c r="S181" s="7" t="s">
        <v>26</v>
      </c>
      <c r="T181" s="14">
        <f t="shared" si="31"/>
        <v>45659</v>
      </c>
      <c r="U181" s="13"/>
      <c r="V181" s="13"/>
      <c r="W181" s="13" t="s">
        <v>64</v>
      </c>
    </row>
    <row r="182" spans="4:23" x14ac:dyDescent="0.25">
      <c r="D182" s="14">
        <f t="shared" si="25"/>
        <v>45659</v>
      </c>
      <c r="E182" s="11" t="str">
        <f t="shared" si="32"/>
        <v>Computadora de escritorio DELL lenovo thikcentre</v>
      </c>
      <c r="F182" s="11" t="s">
        <v>36</v>
      </c>
      <c r="G182" s="13" t="s">
        <v>222</v>
      </c>
      <c r="H182" s="13"/>
      <c r="I182" s="13" t="str">
        <f t="shared" si="29"/>
        <v>DELL</v>
      </c>
      <c r="J182" s="13" t="str">
        <f t="shared" si="29"/>
        <v>Lenovo thikcentre</v>
      </c>
      <c r="K182" s="13">
        <f t="shared" si="29"/>
        <v>26230.23</v>
      </c>
      <c r="L182" s="13" t="s">
        <v>29</v>
      </c>
      <c r="M182" s="13" t="str">
        <f t="shared" si="30"/>
        <v>ISIE -ADQ-FAMES-UNISIERRA-02-24</v>
      </c>
      <c r="N182" s="13">
        <f t="shared" si="27"/>
        <v>22612.26</v>
      </c>
      <c r="O182" s="13">
        <f t="shared" si="28"/>
        <v>3617.9615999999996</v>
      </c>
      <c r="P182" s="13">
        <v>26230.23</v>
      </c>
      <c r="Q182" s="7" t="s">
        <v>25</v>
      </c>
      <c r="R182" s="13" t="s">
        <v>161</v>
      </c>
      <c r="S182" s="7" t="s">
        <v>26</v>
      </c>
      <c r="T182" s="14">
        <f t="shared" si="31"/>
        <v>45659</v>
      </c>
      <c r="U182" s="13"/>
      <c r="V182" s="13"/>
      <c r="W182" s="13" t="s">
        <v>64</v>
      </c>
    </row>
    <row r="183" spans="4:23" x14ac:dyDescent="0.25">
      <c r="D183" s="14">
        <f t="shared" si="25"/>
        <v>45659</v>
      </c>
      <c r="E183" s="11" t="str">
        <f t="shared" si="32"/>
        <v>Computadora de escritorio DELL lenovo thikcentre</v>
      </c>
      <c r="F183" s="11" t="s">
        <v>36</v>
      </c>
      <c r="G183" s="13" t="s">
        <v>223</v>
      </c>
      <c r="H183" s="13"/>
      <c r="I183" s="13" t="str">
        <f t="shared" si="29"/>
        <v>DELL</v>
      </c>
      <c r="J183" s="13" t="str">
        <f t="shared" si="29"/>
        <v>Lenovo thikcentre</v>
      </c>
      <c r="K183" s="13">
        <f t="shared" si="29"/>
        <v>26230.23</v>
      </c>
      <c r="L183" s="13" t="s">
        <v>29</v>
      </c>
      <c r="M183" s="13" t="str">
        <f t="shared" si="30"/>
        <v>ISIE -ADQ-FAMES-UNISIERRA-02-24</v>
      </c>
      <c r="N183" s="13">
        <f t="shared" si="27"/>
        <v>22612.26</v>
      </c>
      <c r="O183" s="13">
        <f t="shared" si="28"/>
        <v>3617.9615999999996</v>
      </c>
      <c r="P183" s="13">
        <v>26230.23</v>
      </c>
      <c r="Q183" s="7" t="s">
        <v>25</v>
      </c>
      <c r="R183" s="13" t="s">
        <v>202</v>
      </c>
      <c r="S183" s="7" t="s">
        <v>26</v>
      </c>
      <c r="T183" s="14">
        <f t="shared" si="31"/>
        <v>45659</v>
      </c>
      <c r="U183" s="13"/>
      <c r="V183" s="13"/>
      <c r="W183" s="13" t="s">
        <v>64</v>
      </c>
    </row>
    <row r="184" spans="4:23" x14ac:dyDescent="0.25">
      <c r="D184" s="14">
        <f t="shared" si="25"/>
        <v>45659</v>
      </c>
      <c r="E184" s="11" t="str">
        <f t="shared" si="32"/>
        <v>Computadora de escritorio DELL lenovo thikcentre</v>
      </c>
      <c r="F184" s="11" t="s">
        <v>36</v>
      </c>
      <c r="G184" s="13" t="s">
        <v>224</v>
      </c>
      <c r="H184" s="13"/>
      <c r="I184" s="13" t="str">
        <f t="shared" si="29"/>
        <v>DELL</v>
      </c>
      <c r="J184" s="13" t="str">
        <f t="shared" si="29"/>
        <v>Lenovo thikcentre</v>
      </c>
      <c r="K184" s="13">
        <f t="shared" si="29"/>
        <v>26230.23</v>
      </c>
      <c r="L184" s="13" t="s">
        <v>29</v>
      </c>
      <c r="M184" s="13" t="str">
        <f t="shared" si="30"/>
        <v>ISIE -ADQ-FAMES-UNISIERRA-02-24</v>
      </c>
      <c r="N184" s="13">
        <f t="shared" si="27"/>
        <v>22612.26</v>
      </c>
      <c r="O184" s="13">
        <f t="shared" si="28"/>
        <v>3617.9615999999996</v>
      </c>
      <c r="P184" s="13">
        <v>26230.23</v>
      </c>
      <c r="Q184" s="7" t="s">
        <v>25</v>
      </c>
      <c r="R184" s="13" t="s">
        <v>203</v>
      </c>
      <c r="S184" s="7" t="s">
        <v>26</v>
      </c>
      <c r="T184" s="14">
        <f t="shared" si="31"/>
        <v>45659</v>
      </c>
      <c r="U184" s="13"/>
      <c r="V184" s="13"/>
      <c r="W184" s="13" t="s">
        <v>64</v>
      </c>
    </row>
    <row r="185" spans="4:23" x14ac:dyDescent="0.25">
      <c r="D185" s="14">
        <f t="shared" si="25"/>
        <v>45659</v>
      </c>
      <c r="E185" s="11" t="str">
        <f t="shared" si="32"/>
        <v>Computadora de escritorio DELL lenovo thikcentre</v>
      </c>
      <c r="F185" s="11" t="s">
        <v>36</v>
      </c>
      <c r="G185" s="13" t="s">
        <v>225</v>
      </c>
      <c r="H185" s="13"/>
      <c r="I185" s="13" t="str">
        <f t="shared" si="29"/>
        <v>DELL</v>
      </c>
      <c r="J185" s="13" t="str">
        <f t="shared" si="29"/>
        <v>Lenovo thikcentre</v>
      </c>
      <c r="K185" s="13">
        <f t="shared" si="29"/>
        <v>26230.23</v>
      </c>
      <c r="L185" s="13" t="s">
        <v>29</v>
      </c>
      <c r="M185" s="13" t="str">
        <f t="shared" si="30"/>
        <v>ISIE -ADQ-FAMES-UNISIERRA-02-24</v>
      </c>
      <c r="N185" s="13">
        <f t="shared" si="27"/>
        <v>22612.26</v>
      </c>
      <c r="O185" s="13">
        <f t="shared" si="28"/>
        <v>3617.9615999999996</v>
      </c>
      <c r="P185" s="13">
        <v>26230.23</v>
      </c>
      <c r="Q185" s="7" t="s">
        <v>25</v>
      </c>
      <c r="R185" s="13" t="s">
        <v>204</v>
      </c>
      <c r="S185" s="7" t="s">
        <v>26</v>
      </c>
      <c r="T185" s="14">
        <f t="shared" si="31"/>
        <v>45659</v>
      </c>
      <c r="U185" s="13"/>
      <c r="V185" s="13"/>
      <c r="W185" s="13" t="s">
        <v>64</v>
      </c>
    </row>
    <row r="186" spans="4:23" x14ac:dyDescent="0.25">
      <c r="D186" s="14">
        <f t="shared" si="25"/>
        <v>45659</v>
      </c>
      <c r="E186" s="11" t="str">
        <f t="shared" si="32"/>
        <v>Computadora de escritorio DELL lenovo thikcentre</v>
      </c>
      <c r="F186" s="11" t="s">
        <v>36</v>
      </c>
      <c r="G186" s="13" t="s">
        <v>226</v>
      </c>
      <c r="H186" s="13"/>
      <c r="I186" s="13" t="str">
        <f t="shared" si="29"/>
        <v>DELL</v>
      </c>
      <c r="J186" s="13" t="str">
        <f t="shared" si="29"/>
        <v>Lenovo thikcentre</v>
      </c>
      <c r="K186" s="13">
        <f t="shared" si="29"/>
        <v>26230.23</v>
      </c>
      <c r="L186" s="13" t="s">
        <v>29</v>
      </c>
      <c r="M186" s="13" t="str">
        <f t="shared" si="30"/>
        <v>ISIE -ADQ-FAMES-UNISIERRA-02-24</v>
      </c>
      <c r="N186" s="13">
        <f t="shared" si="27"/>
        <v>22612.26</v>
      </c>
      <c r="O186" s="13">
        <f t="shared" si="28"/>
        <v>3617.9615999999996</v>
      </c>
      <c r="P186" s="13">
        <v>26230.23</v>
      </c>
      <c r="Q186" s="7" t="s">
        <v>25</v>
      </c>
      <c r="R186" s="13" t="s">
        <v>205</v>
      </c>
      <c r="S186" s="7" t="s">
        <v>26</v>
      </c>
      <c r="T186" s="14">
        <f t="shared" si="31"/>
        <v>45659</v>
      </c>
      <c r="U186" s="13"/>
      <c r="V186" s="13"/>
      <c r="W186" s="13" t="s">
        <v>64</v>
      </c>
    </row>
    <row r="187" spans="4:23" x14ac:dyDescent="0.25">
      <c r="D187" s="14">
        <f t="shared" si="25"/>
        <v>45659</v>
      </c>
      <c r="E187" s="11" t="str">
        <f t="shared" si="32"/>
        <v>Computadora de escritorio DELL lenovo thikcentre</v>
      </c>
      <c r="F187" s="11" t="s">
        <v>36</v>
      </c>
      <c r="G187" s="13" t="s">
        <v>227</v>
      </c>
      <c r="H187" s="13"/>
      <c r="I187" s="13" t="str">
        <f t="shared" si="29"/>
        <v>DELL</v>
      </c>
      <c r="J187" s="13" t="str">
        <f t="shared" si="29"/>
        <v>Lenovo thikcentre</v>
      </c>
      <c r="K187" s="13">
        <f t="shared" si="29"/>
        <v>26230.23</v>
      </c>
      <c r="L187" s="13" t="s">
        <v>29</v>
      </c>
      <c r="M187" s="13" t="str">
        <f t="shared" si="30"/>
        <v>ISIE -ADQ-FAMES-UNISIERRA-02-24</v>
      </c>
      <c r="N187" s="13">
        <f t="shared" si="27"/>
        <v>22612.26</v>
      </c>
      <c r="O187" s="13">
        <f t="shared" si="28"/>
        <v>3617.9615999999996</v>
      </c>
      <c r="P187" s="13">
        <v>26230.23</v>
      </c>
      <c r="Q187" s="7" t="s">
        <v>25</v>
      </c>
      <c r="R187" s="13" t="s">
        <v>83</v>
      </c>
      <c r="S187" s="7" t="s">
        <v>26</v>
      </c>
      <c r="T187" s="14">
        <f t="shared" si="31"/>
        <v>45659</v>
      </c>
      <c r="U187" s="13"/>
      <c r="V187" s="13"/>
      <c r="W187" s="13" t="s">
        <v>64</v>
      </c>
    </row>
    <row r="188" spans="4:23" x14ac:dyDescent="0.25">
      <c r="D188" s="14">
        <f t="shared" si="25"/>
        <v>45659</v>
      </c>
      <c r="E188" s="11" t="str">
        <f t="shared" si="32"/>
        <v>Computadora de escritorio DELL lenovo thikcentre</v>
      </c>
      <c r="F188" s="11" t="s">
        <v>36</v>
      </c>
      <c r="G188" s="13" t="s">
        <v>228</v>
      </c>
      <c r="H188" s="13"/>
      <c r="I188" s="13" t="str">
        <f t="shared" si="29"/>
        <v>DELL</v>
      </c>
      <c r="J188" s="13" t="str">
        <f t="shared" si="29"/>
        <v>Lenovo thikcentre</v>
      </c>
      <c r="K188" s="13">
        <f t="shared" si="29"/>
        <v>26230.23</v>
      </c>
      <c r="L188" s="13" t="s">
        <v>29</v>
      </c>
      <c r="M188" s="13" t="str">
        <f t="shared" si="30"/>
        <v>ISIE -ADQ-FAMES-UNISIERRA-02-24</v>
      </c>
      <c r="N188" s="13">
        <f t="shared" si="27"/>
        <v>22612.26</v>
      </c>
      <c r="O188" s="13">
        <f t="shared" si="28"/>
        <v>3617.9615999999996</v>
      </c>
      <c r="P188" s="13">
        <v>26230.23</v>
      </c>
      <c r="Q188" s="7" t="s">
        <v>25</v>
      </c>
      <c r="R188" s="13" t="s">
        <v>83</v>
      </c>
      <c r="S188" s="7" t="s">
        <v>26</v>
      </c>
      <c r="T188" s="14">
        <f t="shared" si="31"/>
        <v>45659</v>
      </c>
      <c r="U188" s="13"/>
      <c r="V188" s="13"/>
      <c r="W188" s="13" t="s">
        <v>64</v>
      </c>
    </row>
    <row r="189" spans="4:23" x14ac:dyDescent="0.25">
      <c r="D189" s="14">
        <f t="shared" si="25"/>
        <v>45659</v>
      </c>
      <c r="E189" s="11" t="str">
        <f t="shared" si="32"/>
        <v>Computadora de escritorio DELL lenovo thikcentre</v>
      </c>
      <c r="F189" s="11" t="s">
        <v>36</v>
      </c>
      <c r="G189" s="13" t="s">
        <v>229</v>
      </c>
      <c r="H189" s="13"/>
      <c r="I189" s="13" t="str">
        <f t="shared" si="29"/>
        <v>DELL</v>
      </c>
      <c r="J189" s="13" t="str">
        <f t="shared" si="29"/>
        <v>Lenovo thikcentre</v>
      </c>
      <c r="K189" s="13">
        <f t="shared" si="29"/>
        <v>26230.23</v>
      </c>
      <c r="L189" s="13" t="s">
        <v>29</v>
      </c>
      <c r="M189" s="13" t="str">
        <f t="shared" si="30"/>
        <v>ISIE -ADQ-FAMES-UNISIERRA-02-24</v>
      </c>
      <c r="N189" s="13">
        <f t="shared" si="27"/>
        <v>22612.26</v>
      </c>
      <c r="O189" s="13">
        <f t="shared" si="28"/>
        <v>3617.9615999999996</v>
      </c>
      <c r="P189" s="13">
        <v>26230.23</v>
      </c>
      <c r="Q189" s="7" t="s">
        <v>25</v>
      </c>
      <c r="R189" s="13" t="s">
        <v>83</v>
      </c>
      <c r="S189" s="7" t="s">
        <v>26</v>
      </c>
      <c r="T189" s="14">
        <f t="shared" si="31"/>
        <v>45659</v>
      </c>
      <c r="U189" s="13"/>
      <c r="V189" s="13"/>
      <c r="W189" s="13" t="s">
        <v>64</v>
      </c>
    </row>
    <row r="190" spans="4:23" x14ac:dyDescent="0.25">
      <c r="D190" s="14">
        <f t="shared" si="25"/>
        <v>45659</v>
      </c>
      <c r="E190" s="11" t="str">
        <f t="shared" si="32"/>
        <v>Computadora de escritorio DELL lenovo thikcentre</v>
      </c>
      <c r="F190" s="11" t="s">
        <v>36</v>
      </c>
      <c r="G190" s="13" t="s">
        <v>230</v>
      </c>
      <c r="H190" s="13"/>
      <c r="I190" s="13" t="str">
        <f t="shared" si="29"/>
        <v>DELL</v>
      </c>
      <c r="J190" s="13" t="str">
        <f t="shared" si="29"/>
        <v>Lenovo thikcentre</v>
      </c>
      <c r="K190" s="13">
        <f t="shared" si="29"/>
        <v>26230.23</v>
      </c>
      <c r="L190" s="13" t="s">
        <v>29</v>
      </c>
      <c r="M190" s="13" t="str">
        <f t="shared" si="30"/>
        <v>ISIE -ADQ-FAMES-UNISIERRA-02-24</v>
      </c>
      <c r="N190" s="13">
        <f t="shared" si="27"/>
        <v>22612.26</v>
      </c>
      <c r="O190" s="13">
        <f t="shared" si="28"/>
        <v>3617.9615999999996</v>
      </c>
      <c r="P190" s="13">
        <v>26230.23</v>
      </c>
      <c r="Q190" s="7" t="s">
        <v>25</v>
      </c>
      <c r="R190" s="13" t="s">
        <v>83</v>
      </c>
      <c r="S190" s="7" t="s">
        <v>26</v>
      </c>
      <c r="T190" s="14">
        <f t="shared" si="31"/>
        <v>45659</v>
      </c>
      <c r="U190" s="13"/>
      <c r="V190" s="13"/>
      <c r="W190" s="13" t="s">
        <v>64</v>
      </c>
    </row>
    <row r="191" spans="4:23" x14ac:dyDescent="0.25">
      <c r="D191" s="14">
        <f t="shared" si="25"/>
        <v>45659</v>
      </c>
      <c r="E191" s="11" t="str">
        <f t="shared" si="32"/>
        <v>Computadora de escritorio DELL lenovo thikcentre</v>
      </c>
      <c r="F191" s="11" t="s">
        <v>36</v>
      </c>
      <c r="G191" s="13" t="s">
        <v>231</v>
      </c>
      <c r="H191" s="13"/>
      <c r="I191" s="13" t="str">
        <f t="shared" si="29"/>
        <v>DELL</v>
      </c>
      <c r="J191" s="13" t="str">
        <f t="shared" si="29"/>
        <v>Lenovo thikcentre</v>
      </c>
      <c r="K191" s="13">
        <f t="shared" si="29"/>
        <v>26230.23</v>
      </c>
      <c r="L191" s="13" t="s">
        <v>29</v>
      </c>
      <c r="M191" s="13" t="str">
        <f t="shared" si="30"/>
        <v>ISIE -ADQ-FAMES-UNISIERRA-02-24</v>
      </c>
      <c r="N191" s="13">
        <f t="shared" si="27"/>
        <v>22612.26</v>
      </c>
      <c r="O191" s="13">
        <f t="shared" si="28"/>
        <v>3617.9615999999996</v>
      </c>
      <c r="P191" s="13">
        <v>26230.23</v>
      </c>
      <c r="Q191" s="7" t="s">
        <v>25</v>
      </c>
      <c r="R191" s="13" t="s">
        <v>83</v>
      </c>
      <c r="S191" s="7" t="s">
        <v>26</v>
      </c>
      <c r="T191" s="14">
        <f t="shared" si="31"/>
        <v>45659</v>
      </c>
      <c r="U191" s="13"/>
      <c r="V191" s="13"/>
      <c r="W191" s="13" t="s">
        <v>64</v>
      </c>
    </row>
    <row r="192" spans="4:23" x14ac:dyDescent="0.25">
      <c r="D192" s="14">
        <f t="shared" si="25"/>
        <v>45659</v>
      </c>
      <c r="E192" s="11" t="str">
        <f t="shared" si="32"/>
        <v>Computadora de escritorio DELL lenovo thikcentre</v>
      </c>
      <c r="F192" s="11" t="s">
        <v>36</v>
      </c>
      <c r="G192" s="13" t="s">
        <v>232</v>
      </c>
      <c r="H192" s="13"/>
      <c r="I192" s="13" t="str">
        <f t="shared" si="29"/>
        <v>DELL</v>
      </c>
      <c r="J192" s="13" t="str">
        <f t="shared" si="29"/>
        <v>Lenovo thikcentre</v>
      </c>
      <c r="K192" s="13">
        <f t="shared" si="29"/>
        <v>26230.23</v>
      </c>
      <c r="L192" s="13" t="s">
        <v>29</v>
      </c>
      <c r="M192" s="13" t="str">
        <f t="shared" si="30"/>
        <v>ISIE -ADQ-FAMES-UNISIERRA-02-24</v>
      </c>
      <c r="N192" s="13">
        <f t="shared" si="27"/>
        <v>22612.26</v>
      </c>
      <c r="O192" s="13">
        <f t="shared" si="28"/>
        <v>3617.9615999999996</v>
      </c>
      <c r="P192" s="13">
        <v>26230.23</v>
      </c>
      <c r="Q192" s="7" t="s">
        <v>25</v>
      </c>
      <c r="R192" s="13" t="s">
        <v>83</v>
      </c>
      <c r="S192" s="7" t="s">
        <v>26</v>
      </c>
      <c r="T192" s="14">
        <f t="shared" si="31"/>
        <v>45659</v>
      </c>
      <c r="U192" s="13"/>
      <c r="V192" s="13"/>
      <c r="W192" s="13" t="s">
        <v>64</v>
      </c>
    </row>
    <row r="193" spans="4:23" x14ac:dyDescent="0.25">
      <c r="D193" s="14">
        <f t="shared" si="25"/>
        <v>45659</v>
      </c>
      <c r="E193" s="11" t="str">
        <f t="shared" si="32"/>
        <v>Computadora de escritorio DELL lenovo thikcentre</v>
      </c>
      <c r="F193" s="11" t="s">
        <v>36</v>
      </c>
      <c r="G193" s="13" t="s">
        <v>233</v>
      </c>
      <c r="H193" s="13"/>
      <c r="I193" s="13" t="str">
        <f t="shared" si="29"/>
        <v>DELL</v>
      </c>
      <c r="J193" s="13" t="str">
        <f t="shared" si="29"/>
        <v>Lenovo thikcentre</v>
      </c>
      <c r="K193" s="13">
        <f t="shared" si="29"/>
        <v>26230.23</v>
      </c>
      <c r="L193" s="13" t="s">
        <v>29</v>
      </c>
      <c r="M193" s="13" t="str">
        <f t="shared" si="30"/>
        <v>ISIE -ADQ-FAMES-UNISIERRA-02-24</v>
      </c>
      <c r="N193" s="13">
        <f t="shared" si="27"/>
        <v>22612.26</v>
      </c>
      <c r="O193" s="13">
        <f t="shared" si="28"/>
        <v>3617.9615999999996</v>
      </c>
      <c r="P193" s="13">
        <v>26230.23</v>
      </c>
      <c r="Q193" s="7" t="s">
        <v>25</v>
      </c>
      <c r="R193" s="13" t="s">
        <v>83</v>
      </c>
      <c r="S193" s="7" t="s">
        <v>26</v>
      </c>
      <c r="T193" s="14">
        <f t="shared" si="31"/>
        <v>45659</v>
      </c>
      <c r="U193" s="13"/>
      <c r="V193" s="13"/>
      <c r="W193" s="13" t="s">
        <v>64</v>
      </c>
    </row>
    <row r="194" spans="4:23" x14ac:dyDescent="0.25">
      <c r="D194" s="14">
        <f t="shared" ref="D194:D257" si="33">$D$29</f>
        <v>45659</v>
      </c>
      <c r="E194" s="11" t="str">
        <f t="shared" si="32"/>
        <v>Computadora de escritorio DELL lenovo thikcentre</v>
      </c>
      <c r="F194" s="11" t="s">
        <v>36</v>
      </c>
      <c r="G194" s="13" t="s">
        <v>234</v>
      </c>
      <c r="H194" s="13"/>
      <c r="I194" s="13" t="str">
        <f t="shared" si="29"/>
        <v>DELL</v>
      </c>
      <c r="J194" s="13" t="str">
        <f t="shared" si="29"/>
        <v>Lenovo thikcentre</v>
      </c>
      <c r="K194" s="13">
        <f t="shared" si="29"/>
        <v>26230.23</v>
      </c>
      <c r="L194" s="13" t="s">
        <v>29</v>
      </c>
      <c r="M194" s="13" t="str">
        <f t="shared" si="30"/>
        <v>ISIE -ADQ-FAMES-UNISIERRA-02-24</v>
      </c>
      <c r="N194" s="13">
        <f t="shared" si="27"/>
        <v>22612.26</v>
      </c>
      <c r="O194" s="13">
        <f t="shared" si="28"/>
        <v>3617.9615999999996</v>
      </c>
      <c r="P194" s="13">
        <v>26230.23</v>
      </c>
      <c r="Q194" s="7" t="s">
        <v>25</v>
      </c>
      <c r="R194" s="13" t="s">
        <v>83</v>
      </c>
      <c r="S194" s="7" t="s">
        <v>26</v>
      </c>
      <c r="T194" s="14">
        <f t="shared" si="31"/>
        <v>45659</v>
      </c>
      <c r="U194" s="13"/>
      <c r="V194" s="13"/>
      <c r="W194" s="13" t="s">
        <v>64</v>
      </c>
    </row>
    <row r="195" spans="4:23" x14ac:dyDescent="0.25">
      <c r="D195" s="14">
        <f t="shared" si="33"/>
        <v>45659</v>
      </c>
      <c r="E195" s="11" t="str">
        <f t="shared" si="32"/>
        <v>Computadora de escritorio DELL lenovo thikcentre</v>
      </c>
      <c r="F195" s="11" t="s">
        <v>36</v>
      </c>
      <c r="G195" s="13" t="s">
        <v>235</v>
      </c>
      <c r="H195" s="13"/>
      <c r="I195" s="13" t="str">
        <f t="shared" si="29"/>
        <v>DELL</v>
      </c>
      <c r="J195" s="13" t="str">
        <f t="shared" si="29"/>
        <v>Lenovo thikcentre</v>
      </c>
      <c r="K195" s="13">
        <f t="shared" si="29"/>
        <v>26230.23</v>
      </c>
      <c r="L195" s="13" t="s">
        <v>29</v>
      </c>
      <c r="M195" s="13" t="str">
        <f t="shared" si="30"/>
        <v>ISIE -ADQ-FAMES-UNISIERRA-02-24</v>
      </c>
      <c r="N195" s="13">
        <f t="shared" si="27"/>
        <v>22612.26</v>
      </c>
      <c r="O195" s="13">
        <f t="shared" si="28"/>
        <v>3617.9615999999996</v>
      </c>
      <c r="P195" s="13">
        <v>26230.23</v>
      </c>
      <c r="Q195" s="7" t="s">
        <v>25</v>
      </c>
      <c r="R195" s="13" t="s">
        <v>83</v>
      </c>
      <c r="S195" s="7" t="s">
        <v>26</v>
      </c>
      <c r="T195" s="14">
        <f t="shared" si="31"/>
        <v>45659</v>
      </c>
      <c r="U195" s="13"/>
      <c r="V195" s="13"/>
      <c r="W195" s="13" t="s">
        <v>64</v>
      </c>
    </row>
    <row r="196" spans="4:23" x14ac:dyDescent="0.25">
      <c r="D196" s="14">
        <f t="shared" si="33"/>
        <v>45659</v>
      </c>
      <c r="E196" s="11" t="str">
        <f t="shared" si="32"/>
        <v>Computadora de escritorio DELL lenovo thikcentre</v>
      </c>
      <c r="F196" s="11" t="s">
        <v>36</v>
      </c>
      <c r="G196" s="13" t="s">
        <v>236</v>
      </c>
      <c r="H196" s="13"/>
      <c r="I196" s="13" t="str">
        <f t="shared" si="29"/>
        <v>DELL</v>
      </c>
      <c r="J196" s="13" t="str">
        <f t="shared" si="29"/>
        <v>Lenovo thikcentre</v>
      </c>
      <c r="K196" s="13">
        <f t="shared" si="29"/>
        <v>26230.23</v>
      </c>
      <c r="L196" s="13" t="s">
        <v>29</v>
      </c>
      <c r="M196" s="13" t="str">
        <f t="shared" si="30"/>
        <v>ISIE -ADQ-FAMES-UNISIERRA-02-24</v>
      </c>
      <c r="N196" s="13">
        <f t="shared" si="27"/>
        <v>22612.26</v>
      </c>
      <c r="O196" s="13">
        <f t="shared" si="28"/>
        <v>3617.9615999999996</v>
      </c>
      <c r="P196" s="13">
        <v>26230.23</v>
      </c>
      <c r="Q196" s="7" t="s">
        <v>25</v>
      </c>
      <c r="R196" s="13" t="s">
        <v>83</v>
      </c>
      <c r="S196" s="7" t="s">
        <v>26</v>
      </c>
      <c r="T196" s="14">
        <f t="shared" si="31"/>
        <v>45659</v>
      </c>
      <c r="U196" s="13"/>
      <c r="V196" s="13"/>
      <c r="W196" s="13" t="s">
        <v>64</v>
      </c>
    </row>
    <row r="197" spans="4:23" x14ac:dyDescent="0.25">
      <c r="D197" s="14">
        <f t="shared" si="33"/>
        <v>45659</v>
      </c>
      <c r="E197" s="11" t="str">
        <f t="shared" si="32"/>
        <v>Computadora de escritorio DELL lenovo thikcentre</v>
      </c>
      <c r="F197" s="11" t="s">
        <v>36</v>
      </c>
      <c r="G197" s="13" t="s">
        <v>237</v>
      </c>
      <c r="H197" s="13"/>
      <c r="I197" s="13" t="str">
        <f t="shared" si="29"/>
        <v>DELL</v>
      </c>
      <c r="J197" s="13" t="str">
        <f t="shared" si="29"/>
        <v>Lenovo thikcentre</v>
      </c>
      <c r="K197" s="13">
        <f t="shared" si="29"/>
        <v>26230.23</v>
      </c>
      <c r="L197" s="13" t="s">
        <v>29</v>
      </c>
      <c r="M197" s="13" t="str">
        <f t="shared" si="30"/>
        <v>ISIE -ADQ-FAMES-UNISIERRA-02-24</v>
      </c>
      <c r="N197" s="13">
        <f t="shared" si="27"/>
        <v>22612.26</v>
      </c>
      <c r="O197" s="13">
        <f t="shared" si="28"/>
        <v>3617.9615999999996</v>
      </c>
      <c r="P197" s="13">
        <v>26230.23</v>
      </c>
      <c r="Q197" s="7" t="s">
        <v>25</v>
      </c>
      <c r="R197" s="13" t="s">
        <v>83</v>
      </c>
      <c r="S197" s="7" t="s">
        <v>26</v>
      </c>
      <c r="T197" s="14">
        <f t="shared" si="31"/>
        <v>45659</v>
      </c>
      <c r="U197" s="13"/>
      <c r="V197" s="13"/>
      <c r="W197" s="13" t="s">
        <v>64</v>
      </c>
    </row>
    <row r="198" spans="4:23" x14ac:dyDescent="0.25">
      <c r="D198" s="14">
        <f t="shared" si="33"/>
        <v>45659</v>
      </c>
      <c r="E198" s="11" t="str">
        <f t="shared" si="32"/>
        <v>Computadora de escritorio DELL lenovo thikcentre</v>
      </c>
      <c r="F198" s="11" t="s">
        <v>36</v>
      </c>
      <c r="G198" s="13" t="s">
        <v>238</v>
      </c>
      <c r="H198" s="13"/>
      <c r="I198" s="13" t="str">
        <f t="shared" si="29"/>
        <v>DELL</v>
      </c>
      <c r="J198" s="13" t="str">
        <f t="shared" si="29"/>
        <v>Lenovo thikcentre</v>
      </c>
      <c r="K198" s="13">
        <f t="shared" si="29"/>
        <v>26230.23</v>
      </c>
      <c r="L198" s="13" t="s">
        <v>29</v>
      </c>
      <c r="M198" s="13" t="str">
        <f t="shared" si="30"/>
        <v>ISIE -ADQ-FAMES-UNISIERRA-02-24</v>
      </c>
      <c r="N198" s="13">
        <f t="shared" si="27"/>
        <v>22612.26</v>
      </c>
      <c r="O198" s="13">
        <f t="shared" si="28"/>
        <v>3617.9615999999996</v>
      </c>
      <c r="P198" s="13">
        <v>26230.23</v>
      </c>
      <c r="Q198" s="7" t="s">
        <v>25</v>
      </c>
      <c r="R198" s="13" t="s">
        <v>83</v>
      </c>
      <c r="S198" s="7" t="s">
        <v>26</v>
      </c>
      <c r="T198" s="14">
        <f t="shared" si="31"/>
        <v>45659</v>
      </c>
      <c r="U198" s="13"/>
      <c r="V198" s="13"/>
      <c r="W198" s="13" t="s">
        <v>64</v>
      </c>
    </row>
    <row r="199" spans="4:23" x14ac:dyDescent="0.25">
      <c r="D199" s="14">
        <f t="shared" si="33"/>
        <v>45659</v>
      </c>
      <c r="E199" s="11" t="str">
        <f t="shared" si="32"/>
        <v>Computadora de escritorio DELL lenovo thikcentre</v>
      </c>
      <c r="F199" s="11" t="s">
        <v>36</v>
      </c>
      <c r="G199" s="13" t="s">
        <v>239</v>
      </c>
      <c r="H199" s="13"/>
      <c r="I199" s="13" t="str">
        <f t="shared" si="29"/>
        <v>DELL</v>
      </c>
      <c r="J199" s="13" t="str">
        <f t="shared" si="29"/>
        <v>Lenovo thikcentre</v>
      </c>
      <c r="K199" s="13">
        <f t="shared" si="29"/>
        <v>26230.23</v>
      </c>
      <c r="L199" s="13" t="s">
        <v>29</v>
      </c>
      <c r="M199" s="13" t="str">
        <f t="shared" si="30"/>
        <v>ISIE -ADQ-FAMES-UNISIERRA-02-24</v>
      </c>
      <c r="N199" s="13">
        <f t="shared" si="27"/>
        <v>22612.26</v>
      </c>
      <c r="O199" s="13">
        <f t="shared" si="28"/>
        <v>3617.9615999999996</v>
      </c>
      <c r="P199" s="13">
        <v>26230.23</v>
      </c>
      <c r="Q199" s="7" t="s">
        <v>25</v>
      </c>
      <c r="R199" s="13" t="s">
        <v>83</v>
      </c>
      <c r="S199" s="7" t="s">
        <v>26</v>
      </c>
      <c r="T199" s="14">
        <f>D199</f>
        <v>45659</v>
      </c>
      <c r="U199" s="13"/>
      <c r="V199" s="13"/>
      <c r="W199" s="13" t="s">
        <v>64</v>
      </c>
    </row>
    <row r="200" spans="4:23" x14ac:dyDescent="0.25">
      <c r="D200" s="14">
        <f t="shared" si="33"/>
        <v>45659</v>
      </c>
      <c r="E200" s="11" t="str">
        <f t="shared" si="32"/>
        <v>Computadora de escritorio DELL lenovo thikcentre</v>
      </c>
      <c r="F200" s="11" t="s">
        <v>36</v>
      </c>
      <c r="G200" s="13" t="s">
        <v>240</v>
      </c>
      <c r="H200" s="13"/>
      <c r="I200" s="13" t="str">
        <f t="shared" si="29"/>
        <v>DELL</v>
      </c>
      <c r="J200" s="13" t="str">
        <f t="shared" si="29"/>
        <v>Lenovo thikcentre</v>
      </c>
      <c r="K200" s="13">
        <f t="shared" si="29"/>
        <v>26230.23</v>
      </c>
      <c r="L200" s="13" t="s">
        <v>29</v>
      </c>
      <c r="M200" s="13" t="str">
        <f t="shared" si="30"/>
        <v>ISIE -ADQ-FAMES-UNISIERRA-02-24</v>
      </c>
      <c r="N200" s="13">
        <f t="shared" si="27"/>
        <v>22612.26</v>
      </c>
      <c r="O200" s="13">
        <f t="shared" si="28"/>
        <v>3617.9615999999996</v>
      </c>
      <c r="P200" s="13">
        <v>26230.23</v>
      </c>
      <c r="Q200" s="7" t="s">
        <v>25</v>
      </c>
      <c r="R200" s="13" t="s">
        <v>274</v>
      </c>
      <c r="S200" s="7" t="s">
        <v>26</v>
      </c>
      <c r="T200" s="14">
        <f t="shared" ref="T200:T233" si="34">D200</f>
        <v>45659</v>
      </c>
      <c r="U200" s="13"/>
      <c r="V200" s="13"/>
      <c r="W200" s="13" t="s">
        <v>64</v>
      </c>
    </row>
    <row r="201" spans="4:23" x14ac:dyDescent="0.25">
      <c r="D201" s="14">
        <f t="shared" si="33"/>
        <v>45659</v>
      </c>
      <c r="E201" s="11" t="str">
        <f t="shared" si="32"/>
        <v>Computadora de escritorio DELL lenovo thikcentre</v>
      </c>
      <c r="F201" s="11" t="s">
        <v>36</v>
      </c>
      <c r="G201" s="13" t="s">
        <v>241</v>
      </c>
      <c r="H201" s="13"/>
      <c r="I201" s="13" t="str">
        <f t="shared" ref="I201:K233" si="35">I200</f>
        <v>DELL</v>
      </c>
      <c r="J201" s="13" t="str">
        <f t="shared" si="35"/>
        <v>Lenovo thikcentre</v>
      </c>
      <c r="K201" s="13">
        <f t="shared" si="35"/>
        <v>26230.23</v>
      </c>
      <c r="L201" s="13" t="s">
        <v>29</v>
      </c>
      <c r="M201" s="13" t="str">
        <f t="shared" si="30"/>
        <v>ISIE -ADQ-FAMES-UNISIERRA-02-24</v>
      </c>
      <c r="N201" s="13">
        <f t="shared" ref="N201:N264" si="36">$N$8</f>
        <v>22612.26</v>
      </c>
      <c r="O201" s="13">
        <f t="shared" ref="O201:O264" si="37">$O$8</f>
        <v>3617.9615999999996</v>
      </c>
      <c r="P201" s="13">
        <v>26230.23</v>
      </c>
      <c r="Q201" s="7" t="s">
        <v>25</v>
      </c>
      <c r="R201" s="13" t="s">
        <v>274</v>
      </c>
      <c r="S201" s="7" t="s">
        <v>26</v>
      </c>
      <c r="T201" s="14">
        <f t="shared" si="34"/>
        <v>45659</v>
      </c>
      <c r="U201" s="13"/>
      <c r="V201" s="13"/>
      <c r="W201" s="13" t="s">
        <v>64</v>
      </c>
    </row>
    <row r="202" spans="4:23" x14ac:dyDescent="0.25">
      <c r="D202" s="14">
        <f t="shared" si="33"/>
        <v>45659</v>
      </c>
      <c r="E202" s="11" t="str">
        <f t="shared" si="32"/>
        <v>Computadora de escritorio DELL lenovo thikcentre</v>
      </c>
      <c r="F202" s="11" t="s">
        <v>36</v>
      </c>
      <c r="G202" s="13" t="s">
        <v>242</v>
      </c>
      <c r="H202" s="13"/>
      <c r="I202" s="13" t="str">
        <f t="shared" si="35"/>
        <v>DELL</v>
      </c>
      <c r="J202" s="13" t="str">
        <f t="shared" si="35"/>
        <v>Lenovo thikcentre</v>
      </c>
      <c r="K202" s="13">
        <f t="shared" si="35"/>
        <v>26230.23</v>
      </c>
      <c r="L202" s="13" t="s">
        <v>29</v>
      </c>
      <c r="M202" s="13" t="str">
        <f t="shared" si="30"/>
        <v>ISIE -ADQ-FAMES-UNISIERRA-02-24</v>
      </c>
      <c r="N202" s="13">
        <f t="shared" si="36"/>
        <v>22612.26</v>
      </c>
      <c r="O202" s="13">
        <f t="shared" si="37"/>
        <v>3617.9615999999996</v>
      </c>
      <c r="P202" s="13">
        <v>26230.23</v>
      </c>
      <c r="Q202" s="7" t="s">
        <v>25</v>
      </c>
      <c r="R202" s="13" t="s">
        <v>274</v>
      </c>
      <c r="S202" s="7" t="s">
        <v>26</v>
      </c>
      <c r="T202" s="14">
        <f t="shared" si="34"/>
        <v>45659</v>
      </c>
      <c r="U202" s="13"/>
      <c r="V202" s="13"/>
      <c r="W202" s="13" t="s">
        <v>64</v>
      </c>
    </row>
    <row r="203" spans="4:23" x14ac:dyDescent="0.25">
      <c r="D203" s="14">
        <f t="shared" si="33"/>
        <v>45659</v>
      </c>
      <c r="E203" s="11" t="str">
        <f t="shared" si="32"/>
        <v>Computadora de escritorio DELL lenovo thikcentre</v>
      </c>
      <c r="F203" s="11" t="s">
        <v>36</v>
      </c>
      <c r="G203" s="13" t="s">
        <v>243</v>
      </c>
      <c r="H203" s="13"/>
      <c r="I203" s="13" t="str">
        <f t="shared" si="35"/>
        <v>DELL</v>
      </c>
      <c r="J203" s="13" t="str">
        <f t="shared" si="35"/>
        <v>Lenovo thikcentre</v>
      </c>
      <c r="K203" s="13">
        <f t="shared" si="35"/>
        <v>26230.23</v>
      </c>
      <c r="L203" s="13" t="s">
        <v>29</v>
      </c>
      <c r="M203" s="13" t="str">
        <f t="shared" si="30"/>
        <v>ISIE -ADQ-FAMES-UNISIERRA-02-24</v>
      </c>
      <c r="N203" s="13">
        <f t="shared" si="36"/>
        <v>22612.26</v>
      </c>
      <c r="O203" s="13">
        <f t="shared" si="37"/>
        <v>3617.9615999999996</v>
      </c>
      <c r="P203" s="13">
        <v>26230.23</v>
      </c>
      <c r="Q203" s="7" t="s">
        <v>25</v>
      </c>
      <c r="R203" s="13" t="s">
        <v>274</v>
      </c>
      <c r="S203" s="7" t="s">
        <v>26</v>
      </c>
      <c r="T203" s="14">
        <f t="shared" si="34"/>
        <v>45659</v>
      </c>
      <c r="U203" s="13"/>
      <c r="V203" s="13"/>
      <c r="W203" s="13" t="s">
        <v>64</v>
      </c>
    </row>
    <row r="204" spans="4:23" x14ac:dyDescent="0.25">
      <c r="D204" s="14">
        <f t="shared" si="33"/>
        <v>45659</v>
      </c>
      <c r="E204" s="11" t="str">
        <f t="shared" si="32"/>
        <v>Computadora de escritorio DELL lenovo thikcentre</v>
      </c>
      <c r="F204" s="11" t="s">
        <v>36</v>
      </c>
      <c r="G204" s="13" t="s">
        <v>244</v>
      </c>
      <c r="H204" s="13"/>
      <c r="I204" s="13" t="str">
        <f t="shared" si="35"/>
        <v>DELL</v>
      </c>
      <c r="J204" s="13" t="str">
        <f t="shared" si="35"/>
        <v>Lenovo thikcentre</v>
      </c>
      <c r="K204" s="13">
        <f t="shared" si="35"/>
        <v>26230.23</v>
      </c>
      <c r="L204" s="13" t="s">
        <v>29</v>
      </c>
      <c r="M204" s="13" t="str">
        <f t="shared" si="30"/>
        <v>ISIE -ADQ-FAMES-UNISIERRA-02-24</v>
      </c>
      <c r="N204" s="13">
        <f t="shared" si="36"/>
        <v>22612.26</v>
      </c>
      <c r="O204" s="13">
        <f t="shared" si="37"/>
        <v>3617.9615999999996</v>
      </c>
      <c r="P204" s="13">
        <v>26230.23</v>
      </c>
      <c r="Q204" s="7" t="s">
        <v>25</v>
      </c>
      <c r="R204" s="13" t="s">
        <v>274</v>
      </c>
      <c r="S204" s="7" t="s">
        <v>26</v>
      </c>
      <c r="T204" s="14">
        <f t="shared" si="34"/>
        <v>45659</v>
      </c>
      <c r="U204" s="13"/>
      <c r="V204" s="13"/>
      <c r="W204" s="13" t="s">
        <v>64</v>
      </c>
    </row>
    <row r="205" spans="4:23" x14ac:dyDescent="0.25">
      <c r="D205" s="14">
        <f t="shared" si="33"/>
        <v>45659</v>
      </c>
      <c r="E205" s="11" t="str">
        <f t="shared" si="32"/>
        <v>Computadora de escritorio DELL lenovo thikcentre</v>
      </c>
      <c r="F205" s="11" t="s">
        <v>36</v>
      </c>
      <c r="G205" s="13" t="s">
        <v>245</v>
      </c>
      <c r="H205" s="13"/>
      <c r="I205" s="13" t="str">
        <f t="shared" si="35"/>
        <v>DELL</v>
      </c>
      <c r="J205" s="13" t="str">
        <f t="shared" si="35"/>
        <v>Lenovo thikcentre</v>
      </c>
      <c r="K205" s="13">
        <f t="shared" si="35"/>
        <v>26230.23</v>
      </c>
      <c r="L205" s="13" t="s">
        <v>29</v>
      </c>
      <c r="M205" s="13" t="str">
        <f t="shared" si="30"/>
        <v>ISIE -ADQ-FAMES-UNISIERRA-02-24</v>
      </c>
      <c r="N205" s="13">
        <f t="shared" si="36"/>
        <v>22612.26</v>
      </c>
      <c r="O205" s="13">
        <f t="shared" si="37"/>
        <v>3617.9615999999996</v>
      </c>
      <c r="P205" s="13">
        <v>26230.23</v>
      </c>
      <c r="Q205" s="7" t="s">
        <v>25</v>
      </c>
      <c r="R205" s="13" t="s">
        <v>274</v>
      </c>
      <c r="S205" s="7" t="s">
        <v>26</v>
      </c>
      <c r="T205" s="14">
        <f t="shared" si="34"/>
        <v>45659</v>
      </c>
      <c r="U205" s="13"/>
      <c r="V205" s="13"/>
      <c r="W205" s="13" t="s">
        <v>64</v>
      </c>
    </row>
    <row r="206" spans="4:23" x14ac:dyDescent="0.25">
      <c r="D206" s="14">
        <f t="shared" si="33"/>
        <v>45659</v>
      </c>
      <c r="E206" s="11" t="str">
        <f t="shared" si="32"/>
        <v>Computadora de escritorio DELL lenovo thikcentre</v>
      </c>
      <c r="F206" s="11" t="s">
        <v>36</v>
      </c>
      <c r="G206" s="13" t="s">
        <v>246</v>
      </c>
      <c r="H206" s="13"/>
      <c r="I206" s="13" t="str">
        <f t="shared" si="35"/>
        <v>DELL</v>
      </c>
      <c r="J206" s="13" t="str">
        <f t="shared" si="35"/>
        <v>Lenovo thikcentre</v>
      </c>
      <c r="K206" s="13">
        <f t="shared" si="35"/>
        <v>26230.23</v>
      </c>
      <c r="L206" s="13" t="s">
        <v>29</v>
      </c>
      <c r="M206" s="13" t="str">
        <f t="shared" si="30"/>
        <v>ISIE -ADQ-FAMES-UNISIERRA-02-24</v>
      </c>
      <c r="N206" s="13">
        <f t="shared" si="36"/>
        <v>22612.26</v>
      </c>
      <c r="O206" s="13">
        <f t="shared" si="37"/>
        <v>3617.9615999999996</v>
      </c>
      <c r="P206" s="13">
        <v>26230.23</v>
      </c>
      <c r="Q206" s="7" t="s">
        <v>25</v>
      </c>
      <c r="R206" s="13" t="s">
        <v>274</v>
      </c>
      <c r="S206" s="7" t="s">
        <v>26</v>
      </c>
      <c r="T206" s="14">
        <f t="shared" si="34"/>
        <v>45659</v>
      </c>
      <c r="U206" s="13"/>
      <c r="V206" s="13"/>
      <c r="W206" s="13" t="s">
        <v>64</v>
      </c>
    </row>
    <row r="207" spans="4:23" x14ac:dyDescent="0.25">
      <c r="D207" s="14">
        <f t="shared" si="33"/>
        <v>45659</v>
      </c>
      <c r="E207" s="11" t="str">
        <f t="shared" si="32"/>
        <v>Computadora de escritorio DELL lenovo thikcentre</v>
      </c>
      <c r="F207" s="11" t="s">
        <v>36</v>
      </c>
      <c r="G207" s="13" t="s">
        <v>247</v>
      </c>
      <c r="H207" s="13"/>
      <c r="I207" s="13" t="str">
        <f t="shared" si="35"/>
        <v>DELL</v>
      </c>
      <c r="J207" s="13" t="str">
        <f t="shared" si="35"/>
        <v>Lenovo thikcentre</v>
      </c>
      <c r="K207" s="13">
        <f t="shared" si="35"/>
        <v>26230.23</v>
      </c>
      <c r="L207" s="13" t="s">
        <v>29</v>
      </c>
      <c r="M207" s="13" t="str">
        <f t="shared" si="30"/>
        <v>ISIE -ADQ-FAMES-UNISIERRA-02-24</v>
      </c>
      <c r="N207" s="13">
        <f t="shared" si="36"/>
        <v>22612.26</v>
      </c>
      <c r="O207" s="13">
        <f t="shared" si="37"/>
        <v>3617.9615999999996</v>
      </c>
      <c r="P207" s="13">
        <v>26230.23</v>
      </c>
      <c r="Q207" s="7" t="s">
        <v>25</v>
      </c>
      <c r="R207" s="13" t="s">
        <v>274</v>
      </c>
      <c r="S207" s="7" t="s">
        <v>26</v>
      </c>
      <c r="T207" s="14">
        <f t="shared" si="34"/>
        <v>45659</v>
      </c>
      <c r="U207" s="13"/>
      <c r="V207" s="13"/>
      <c r="W207" s="13" t="s">
        <v>64</v>
      </c>
    </row>
    <row r="208" spans="4:23" x14ac:dyDescent="0.25">
      <c r="D208" s="14">
        <f t="shared" si="33"/>
        <v>45659</v>
      </c>
      <c r="E208" s="11" t="str">
        <f t="shared" si="32"/>
        <v>Computadora de escritorio DELL lenovo thikcentre</v>
      </c>
      <c r="F208" s="11" t="s">
        <v>36</v>
      </c>
      <c r="G208" s="13" t="s">
        <v>248</v>
      </c>
      <c r="H208" s="13"/>
      <c r="I208" s="13" t="str">
        <f t="shared" si="35"/>
        <v>DELL</v>
      </c>
      <c r="J208" s="13" t="str">
        <f t="shared" si="35"/>
        <v>Lenovo thikcentre</v>
      </c>
      <c r="K208" s="13">
        <f t="shared" si="35"/>
        <v>26230.23</v>
      </c>
      <c r="L208" s="13" t="s">
        <v>29</v>
      </c>
      <c r="M208" s="13" t="str">
        <f t="shared" si="30"/>
        <v>ISIE -ADQ-FAMES-UNISIERRA-02-24</v>
      </c>
      <c r="N208" s="13">
        <f t="shared" si="36"/>
        <v>22612.26</v>
      </c>
      <c r="O208" s="13">
        <f t="shared" si="37"/>
        <v>3617.9615999999996</v>
      </c>
      <c r="P208" s="13">
        <v>26230.23</v>
      </c>
      <c r="Q208" s="7" t="s">
        <v>25</v>
      </c>
      <c r="R208" s="13" t="s">
        <v>275</v>
      </c>
      <c r="S208" s="7" t="s">
        <v>26</v>
      </c>
      <c r="T208" s="14">
        <f t="shared" si="34"/>
        <v>45659</v>
      </c>
      <c r="U208" s="13"/>
      <c r="V208" s="13"/>
      <c r="W208" s="13" t="s">
        <v>64</v>
      </c>
    </row>
    <row r="209" spans="4:23" x14ac:dyDescent="0.25">
      <c r="D209" s="14">
        <f t="shared" si="33"/>
        <v>45659</v>
      </c>
      <c r="E209" s="11" t="str">
        <f t="shared" si="32"/>
        <v>Computadora de escritorio DELL lenovo thikcentre</v>
      </c>
      <c r="F209" s="11" t="s">
        <v>36</v>
      </c>
      <c r="G209" s="13" t="s">
        <v>249</v>
      </c>
      <c r="H209" s="13"/>
      <c r="I209" s="13" t="str">
        <f t="shared" si="35"/>
        <v>DELL</v>
      </c>
      <c r="J209" s="13" t="str">
        <f t="shared" si="35"/>
        <v>Lenovo thikcentre</v>
      </c>
      <c r="K209" s="13">
        <f t="shared" si="35"/>
        <v>26230.23</v>
      </c>
      <c r="L209" s="13" t="s">
        <v>29</v>
      </c>
      <c r="M209" s="13" t="str">
        <f t="shared" si="30"/>
        <v>ISIE -ADQ-FAMES-UNISIERRA-02-24</v>
      </c>
      <c r="N209" s="13">
        <f t="shared" si="36"/>
        <v>22612.26</v>
      </c>
      <c r="O209" s="13">
        <f t="shared" si="37"/>
        <v>3617.9615999999996</v>
      </c>
      <c r="P209" s="13">
        <v>26230.23</v>
      </c>
      <c r="Q209" s="7" t="s">
        <v>25</v>
      </c>
      <c r="R209" s="13" t="s">
        <v>275</v>
      </c>
      <c r="S209" s="7" t="s">
        <v>26</v>
      </c>
      <c r="T209" s="14">
        <f t="shared" si="34"/>
        <v>45659</v>
      </c>
      <c r="U209" s="13"/>
      <c r="V209" s="13"/>
      <c r="W209" s="13" t="s">
        <v>64</v>
      </c>
    </row>
    <row r="210" spans="4:23" x14ac:dyDescent="0.25">
      <c r="D210" s="14">
        <f t="shared" si="33"/>
        <v>45659</v>
      </c>
      <c r="E210" s="11" t="str">
        <f t="shared" si="32"/>
        <v>Computadora de escritorio DELL lenovo thikcentre</v>
      </c>
      <c r="F210" s="11" t="s">
        <v>36</v>
      </c>
      <c r="G210" s="13" t="s">
        <v>250</v>
      </c>
      <c r="H210" s="13"/>
      <c r="I210" s="13" t="str">
        <f t="shared" si="35"/>
        <v>DELL</v>
      </c>
      <c r="J210" s="13" t="str">
        <f t="shared" si="35"/>
        <v>Lenovo thikcentre</v>
      </c>
      <c r="K210" s="13">
        <f t="shared" si="35"/>
        <v>26230.23</v>
      </c>
      <c r="L210" s="13" t="s">
        <v>29</v>
      </c>
      <c r="M210" s="13" t="str">
        <f t="shared" si="30"/>
        <v>ISIE -ADQ-FAMES-UNISIERRA-02-24</v>
      </c>
      <c r="N210" s="13">
        <f t="shared" si="36"/>
        <v>22612.26</v>
      </c>
      <c r="O210" s="13">
        <f t="shared" si="37"/>
        <v>3617.9615999999996</v>
      </c>
      <c r="P210" s="13">
        <v>26230.23</v>
      </c>
      <c r="Q210" s="7" t="s">
        <v>25</v>
      </c>
      <c r="R210" s="13" t="s">
        <v>161</v>
      </c>
      <c r="S210" s="7" t="s">
        <v>26</v>
      </c>
      <c r="T210" s="14">
        <f t="shared" si="34"/>
        <v>45659</v>
      </c>
      <c r="U210" s="13"/>
      <c r="V210" s="13"/>
      <c r="W210" s="13" t="s">
        <v>64</v>
      </c>
    </row>
    <row r="211" spans="4:23" x14ac:dyDescent="0.25">
      <c r="D211" s="14">
        <f t="shared" si="33"/>
        <v>45659</v>
      </c>
      <c r="E211" s="11" t="str">
        <f t="shared" si="32"/>
        <v>Computadora de escritorio DELL lenovo thikcentre</v>
      </c>
      <c r="F211" s="11" t="s">
        <v>36</v>
      </c>
      <c r="G211" s="13" t="s">
        <v>251</v>
      </c>
      <c r="H211" s="13"/>
      <c r="I211" s="13" t="str">
        <f t="shared" si="35"/>
        <v>DELL</v>
      </c>
      <c r="J211" s="13" t="str">
        <f t="shared" si="35"/>
        <v>Lenovo thikcentre</v>
      </c>
      <c r="K211" s="13">
        <f t="shared" si="35"/>
        <v>26230.23</v>
      </c>
      <c r="L211" s="13" t="s">
        <v>29</v>
      </c>
      <c r="M211" s="13" t="str">
        <f t="shared" si="30"/>
        <v>ISIE -ADQ-FAMES-UNISIERRA-02-24</v>
      </c>
      <c r="N211" s="13">
        <f t="shared" si="36"/>
        <v>22612.26</v>
      </c>
      <c r="O211" s="13">
        <f t="shared" si="37"/>
        <v>3617.9615999999996</v>
      </c>
      <c r="P211" s="13">
        <v>26230.23</v>
      </c>
      <c r="Q211" s="7" t="s">
        <v>25</v>
      </c>
      <c r="R211" s="13" t="s">
        <v>276</v>
      </c>
      <c r="S211" s="7" t="s">
        <v>26</v>
      </c>
      <c r="T211" s="14">
        <f t="shared" si="34"/>
        <v>45659</v>
      </c>
      <c r="U211" s="13"/>
      <c r="V211" s="13"/>
      <c r="W211" s="13" t="s">
        <v>64</v>
      </c>
    </row>
    <row r="212" spans="4:23" x14ac:dyDescent="0.25">
      <c r="D212" s="14">
        <f t="shared" si="33"/>
        <v>45659</v>
      </c>
      <c r="E212" s="11" t="str">
        <f t="shared" si="32"/>
        <v>Computadora de escritorio DELL lenovo thikcentre</v>
      </c>
      <c r="F212" s="11" t="s">
        <v>36</v>
      </c>
      <c r="G212" s="13" t="s">
        <v>252</v>
      </c>
      <c r="H212" s="13"/>
      <c r="I212" s="13" t="str">
        <f t="shared" si="35"/>
        <v>DELL</v>
      </c>
      <c r="J212" s="13" t="str">
        <f t="shared" si="35"/>
        <v>Lenovo thikcentre</v>
      </c>
      <c r="K212" s="13">
        <f t="shared" si="35"/>
        <v>26230.23</v>
      </c>
      <c r="L212" s="13" t="s">
        <v>29</v>
      </c>
      <c r="M212" s="13" t="str">
        <f t="shared" si="30"/>
        <v>ISIE -ADQ-FAMES-UNISIERRA-02-24</v>
      </c>
      <c r="N212" s="13">
        <f t="shared" si="36"/>
        <v>22612.26</v>
      </c>
      <c r="O212" s="13">
        <f t="shared" si="37"/>
        <v>3617.9615999999996</v>
      </c>
      <c r="P212" s="13">
        <v>26230.23</v>
      </c>
      <c r="Q212" s="7" t="s">
        <v>25</v>
      </c>
      <c r="R212" s="13" t="s">
        <v>276</v>
      </c>
      <c r="S212" s="7" t="s">
        <v>26</v>
      </c>
      <c r="T212" s="14">
        <f t="shared" si="34"/>
        <v>45659</v>
      </c>
      <c r="U212" s="13"/>
      <c r="V212" s="13"/>
      <c r="W212" s="13" t="s">
        <v>64</v>
      </c>
    </row>
    <row r="213" spans="4:23" x14ac:dyDescent="0.25">
      <c r="D213" s="14">
        <f t="shared" si="33"/>
        <v>45659</v>
      </c>
      <c r="E213" s="11" t="str">
        <f t="shared" si="32"/>
        <v>Computadora de escritorio DELL lenovo thikcentre</v>
      </c>
      <c r="F213" s="11" t="s">
        <v>36</v>
      </c>
      <c r="G213" s="13" t="s">
        <v>253</v>
      </c>
      <c r="H213" s="13"/>
      <c r="I213" s="13" t="str">
        <f t="shared" si="35"/>
        <v>DELL</v>
      </c>
      <c r="J213" s="13" t="str">
        <f t="shared" si="35"/>
        <v>Lenovo thikcentre</v>
      </c>
      <c r="K213" s="13">
        <f t="shared" si="35"/>
        <v>26230.23</v>
      </c>
      <c r="L213" s="13" t="s">
        <v>29</v>
      </c>
      <c r="M213" s="13" t="str">
        <f t="shared" si="30"/>
        <v>ISIE -ADQ-FAMES-UNISIERRA-02-24</v>
      </c>
      <c r="N213" s="13">
        <f t="shared" si="36"/>
        <v>22612.26</v>
      </c>
      <c r="O213" s="13">
        <f t="shared" si="37"/>
        <v>3617.9615999999996</v>
      </c>
      <c r="P213" s="13">
        <v>26230.23</v>
      </c>
      <c r="Q213" s="7" t="s">
        <v>25</v>
      </c>
      <c r="R213" s="13" t="s">
        <v>276</v>
      </c>
      <c r="S213" s="7" t="s">
        <v>26</v>
      </c>
      <c r="T213" s="14">
        <f t="shared" si="34"/>
        <v>45659</v>
      </c>
      <c r="U213" s="13"/>
      <c r="V213" s="13"/>
      <c r="W213" s="13" t="s">
        <v>64</v>
      </c>
    </row>
    <row r="214" spans="4:23" x14ac:dyDescent="0.25">
      <c r="D214" s="14">
        <f t="shared" si="33"/>
        <v>45659</v>
      </c>
      <c r="E214" s="11" t="str">
        <f t="shared" si="32"/>
        <v>Computadora de escritorio DELL lenovo thikcentre</v>
      </c>
      <c r="F214" s="11" t="s">
        <v>36</v>
      </c>
      <c r="G214" s="13" t="s">
        <v>254</v>
      </c>
      <c r="H214" s="13"/>
      <c r="I214" s="13" t="str">
        <f t="shared" si="35"/>
        <v>DELL</v>
      </c>
      <c r="J214" s="13" t="str">
        <f t="shared" si="35"/>
        <v>Lenovo thikcentre</v>
      </c>
      <c r="K214" s="13">
        <f t="shared" si="35"/>
        <v>26230.23</v>
      </c>
      <c r="L214" s="13" t="s">
        <v>29</v>
      </c>
      <c r="M214" s="13" t="str">
        <f t="shared" si="30"/>
        <v>ISIE -ADQ-FAMES-UNISIERRA-02-24</v>
      </c>
      <c r="N214" s="13">
        <f t="shared" si="36"/>
        <v>22612.26</v>
      </c>
      <c r="O214" s="13">
        <f t="shared" si="37"/>
        <v>3617.9615999999996</v>
      </c>
      <c r="P214" s="13">
        <v>26230.23</v>
      </c>
      <c r="Q214" s="7" t="s">
        <v>25</v>
      </c>
      <c r="R214" s="13" t="s">
        <v>276</v>
      </c>
      <c r="S214" s="7" t="s">
        <v>26</v>
      </c>
      <c r="T214" s="14">
        <f t="shared" si="34"/>
        <v>45659</v>
      </c>
      <c r="U214" s="13"/>
      <c r="V214" s="13"/>
      <c r="W214" s="13" t="s">
        <v>64</v>
      </c>
    </row>
    <row r="215" spans="4:23" x14ac:dyDescent="0.25">
      <c r="D215" s="14">
        <f t="shared" si="33"/>
        <v>45659</v>
      </c>
      <c r="E215" s="11" t="str">
        <f t="shared" si="32"/>
        <v>Computadora de escritorio DELL lenovo thikcentre</v>
      </c>
      <c r="F215" s="11" t="s">
        <v>36</v>
      </c>
      <c r="G215" s="13" t="s">
        <v>255</v>
      </c>
      <c r="H215" s="13"/>
      <c r="I215" s="13" t="str">
        <f t="shared" si="35"/>
        <v>DELL</v>
      </c>
      <c r="J215" s="13" t="str">
        <f t="shared" si="35"/>
        <v>Lenovo thikcentre</v>
      </c>
      <c r="K215" s="13">
        <f t="shared" si="35"/>
        <v>26230.23</v>
      </c>
      <c r="L215" s="13" t="s">
        <v>29</v>
      </c>
      <c r="M215" s="13" t="str">
        <f t="shared" si="30"/>
        <v>ISIE -ADQ-FAMES-UNISIERRA-02-24</v>
      </c>
      <c r="N215" s="13">
        <f t="shared" si="36"/>
        <v>22612.26</v>
      </c>
      <c r="O215" s="13">
        <f t="shared" si="37"/>
        <v>3617.9615999999996</v>
      </c>
      <c r="P215" s="13">
        <v>26230.23</v>
      </c>
      <c r="Q215" s="7" t="s">
        <v>25</v>
      </c>
      <c r="R215" s="13" t="s">
        <v>276</v>
      </c>
      <c r="S215" s="7" t="s">
        <v>26</v>
      </c>
      <c r="T215" s="14">
        <f t="shared" si="34"/>
        <v>45659</v>
      </c>
      <c r="U215" s="13"/>
      <c r="V215" s="13"/>
      <c r="W215" s="13" t="s">
        <v>64</v>
      </c>
    </row>
    <row r="216" spans="4:23" x14ac:dyDescent="0.25">
      <c r="D216" s="14">
        <f t="shared" si="33"/>
        <v>45659</v>
      </c>
      <c r="E216" s="11" t="str">
        <f t="shared" si="32"/>
        <v>Computadora de escritorio DELL lenovo thikcentre</v>
      </c>
      <c r="F216" s="11" t="s">
        <v>36</v>
      </c>
      <c r="G216" s="13" t="s">
        <v>256</v>
      </c>
      <c r="H216" s="13"/>
      <c r="I216" s="13" t="str">
        <f t="shared" si="35"/>
        <v>DELL</v>
      </c>
      <c r="J216" s="13" t="str">
        <f t="shared" si="35"/>
        <v>Lenovo thikcentre</v>
      </c>
      <c r="K216" s="13">
        <f t="shared" si="35"/>
        <v>26230.23</v>
      </c>
      <c r="L216" s="13" t="s">
        <v>29</v>
      </c>
      <c r="M216" s="13" t="str">
        <f t="shared" si="30"/>
        <v>ISIE -ADQ-FAMES-UNISIERRA-02-24</v>
      </c>
      <c r="N216" s="13">
        <f t="shared" si="36"/>
        <v>22612.26</v>
      </c>
      <c r="O216" s="13">
        <f t="shared" si="37"/>
        <v>3617.9615999999996</v>
      </c>
      <c r="P216" s="13">
        <v>26230.23</v>
      </c>
      <c r="Q216" s="7" t="s">
        <v>25</v>
      </c>
      <c r="R216" s="13" t="s">
        <v>276</v>
      </c>
      <c r="S216" s="7" t="s">
        <v>26</v>
      </c>
      <c r="T216" s="14">
        <f t="shared" si="34"/>
        <v>45659</v>
      </c>
      <c r="U216" s="13"/>
      <c r="V216" s="13"/>
      <c r="W216" s="13" t="s">
        <v>64</v>
      </c>
    </row>
    <row r="217" spans="4:23" x14ac:dyDescent="0.25">
      <c r="D217" s="14">
        <f t="shared" si="33"/>
        <v>45659</v>
      </c>
      <c r="E217" s="11" t="str">
        <f t="shared" si="32"/>
        <v>Computadora de escritorio DELL lenovo thikcentre</v>
      </c>
      <c r="F217" s="11" t="s">
        <v>36</v>
      </c>
      <c r="G217" s="13" t="s">
        <v>257</v>
      </c>
      <c r="H217" s="13"/>
      <c r="I217" s="13" t="str">
        <f t="shared" si="35"/>
        <v>DELL</v>
      </c>
      <c r="J217" s="13" t="str">
        <f t="shared" si="35"/>
        <v>Lenovo thikcentre</v>
      </c>
      <c r="K217" s="13">
        <f t="shared" si="35"/>
        <v>26230.23</v>
      </c>
      <c r="L217" s="13" t="s">
        <v>29</v>
      </c>
      <c r="M217" s="13" t="str">
        <f t="shared" si="30"/>
        <v>ISIE -ADQ-FAMES-UNISIERRA-02-24</v>
      </c>
      <c r="N217" s="13">
        <f t="shared" si="36"/>
        <v>22612.26</v>
      </c>
      <c r="O217" s="13">
        <f t="shared" si="37"/>
        <v>3617.9615999999996</v>
      </c>
      <c r="P217" s="13">
        <v>26230.23</v>
      </c>
      <c r="Q217" s="7" t="s">
        <v>25</v>
      </c>
      <c r="R217" s="13" t="s">
        <v>276</v>
      </c>
      <c r="S217" s="7" t="s">
        <v>26</v>
      </c>
      <c r="T217" s="14">
        <f t="shared" si="34"/>
        <v>45659</v>
      </c>
      <c r="U217" s="13"/>
      <c r="V217" s="13"/>
      <c r="W217" s="13" t="s">
        <v>64</v>
      </c>
    </row>
    <row r="218" spans="4:23" x14ac:dyDescent="0.25">
      <c r="D218" s="14">
        <f t="shared" si="33"/>
        <v>45659</v>
      </c>
      <c r="E218" s="11" t="str">
        <f t="shared" si="32"/>
        <v>Computadora de escritorio DELL lenovo thikcentre</v>
      </c>
      <c r="F218" s="11" t="s">
        <v>36</v>
      </c>
      <c r="G218" s="13" t="s">
        <v>258</v>
      </c>
      <c r="H218" s="13"/>
      <c r="I218" s="13" t="str">
        <f t="shared" si="35"/>
        <v>DELL</v>
      </c>
      <c r="J218" s="13" t="str">
        <f t="shared" si="35"/>
        <v>Lenovo thikcentre</v>
      </c>
      <c r="K218" s="13">
        <f t="shared" si="35"/>
        <v>26230.23</v>
      </c>
      <c r="L218" s="13" t="s">
        <v>29</v>
      </c>
      <c r="M218" s="13" t="str">
        <f t="shared" si="30"/>
        <v>ISIE -ADQ-FAMES-UNISIERRA-02-24</v>
      </c>
      <c r="N218" s="13">
        <f t="shared" si="36"/>
        <v>22612.26</v>
      </c>
      <c r="O218" s="13">
        <f t="shared" si="37"/>
        <v>3617.9615999999996</v>
      </c>
      <c r="P218" s="13">
        <v>26230.23</v>
      </c>
      <c r="Q218" s="7" t="s">
        <v>25</v>
      </c>
      <c r="R218" s="13" t="s">
        <v>276</v>
      </c>
      <c r="S218" s="7" t="s">
        <v>26</v>
      </c>
      <c r="T218" s="14">
        <f t="shared" si="34"/>
        <v>45659</v>
      </c>
      <c r="U218" s="13"/>
      <c r="V218" s="13"/>
      <c r="W218" s="13" t="s">
        <v>64</v>
      </c>
    </row>
    <row r="219" spans="4:23" x14ac:dyDescent="0.25">
      <c r="D219" s="14">
        <f t="shared" si="33"/>
        <v>45659</v>
      </c>
      <c r="E219" s="11" t="str">
        <f t="shared" si="32"/>
        <v>Computadora de escritorio DELL lenovo thikcentre</v>
      </c>
      <c r="F219" s="11" t="s">
        <v>36</v>
      </c>
      <c r="G219" s="13" t="s">
        <v>259</v>
      </c>
      <c r="H219" s="13"/>
      <c r="I219" s="13" t="str">
        <f t="shared" si="35"/>
        <v>DELL</v>
      </c>
      <c r="J219" s="13" t="str">
        <f t="shared" si="35"/>
        <v>Lenovo thikcentre</v>
      </c>
      <c r="K219" s="13">
        <f t="shared" si="35"/>
        <v>26230.23</v>
      </c>
      <c r="L219" s="13" t="s">
        <v>29</v>
      </c>
      <c r="M219" s="13" t="str">
        <f t="shared" si="30"/>
        <v>ISIE -ADQ-FAMES-UNISIERRA-02-24</v>
      </c>
      <c r="N219" s="13">
        <f t="shared" si="36"/>
        <v>22612.26</v>
      </c>
      <c r="O219" s="13">
        <f t="shared" si="37"/>
        <v>3617.9615999999996</v>
      </c>
      <c r="P219" s="13">
        <v>26230.23</v>
      </c>
      <c r="Q219" s="7" t="s">
        <v>25</v>
      </c>
      <c r="R219" s="13" t="s">
        <v>276</v>
      </c>
      <c r="S219" s="7" t="s">
        <v>26</v>
      </c>
      <c r="T219" s="14">
        <f t="shared" si="34"/>
        <v>45659</v>
      </c>
      <c r="U219" s="13"/>
      <c r="V219" s="13"/>
      <c r="W219" s="13" t="s">
        <v>64</v>
      </c>
    </row>
    <row r="220" spans="4:23" x14ac:dyDescent="0.25">
      <c r="D220" s="14">
        <f t="shared" si="33"/>
        <v>45659</v>
      </c>
      <c r="E220" s="11" t="str">
        <f t="shared" si="32"/>
        <v>Computadora de escritorio DELL lenovo thikcentre</v>
      </c>
      <c r="F220" s="11" t="s">
        <v>36</v>
      </c>
      <c r="G220" s="13" t="s">
        <v>260</v>
      </c>
      <c r="H220" s="13"/>
      <c r="I220" s="13" t="str">
        <f t="shared" si="35"/>
        <v>DELL</v>
      </c>
      <c r="J220" s="13" t="str">
        <f t="shared" si="35"/>
        <v>Lenovo thikcentre</v>
      </c>
      <c r="K220" s="13">
        <f t="shared" si="35"/>
        <v>26230.23</v>
      </c>
      <c r="L220" s="13" t="s">
        <v>29</v>
      </c>
      <c r="M220" s="13" t="str">
        <f t="shared" si="30"/>
        <v>ISIE -ADQ-FAMES-UNISIERRA-02-24</v>
      </c>
      <c r="N220" s="13">
        <f t="shared" si="36"/>
        <v>22612.26</v>
      </c>
      <c r="O220" s="13">
        <f t="shared" si="37"/>
        <v>3617.9615999999996</v>
      </c>
      <c r="P220" s="13">
        <v>26230.23</v>
      </c>
      <c r="Q220" s="7" t="s">
        <v>25</v>
      </c>
      <c r="R220" s="13" t="s">
        <v>276</v>
      </c>
      <c r="S220" s="7" t="s">
        <v>26</v>
      </c>
      <c r="T220" s="14">
        <f t="shared" si="34"/>
        <v>45659</v>
      </c>
      <c r="U220" s="13"/>
      <c r="V220" s="13"/>
      <c r="W220" s="13" t="s">
        <v>64</v>
      </c>
    </row>
    <row r="221" spans="4:23" x14ac:dyDescent="0.25">
      <c r="D221" s="14">
        <f t="shared" si="33"/>
        <v>45659</v>
      </c>
      <c r="E221" s="11" t="str">
        <f t="shared" si="32"/>
        <v>Computadora de escritorio DELL lenovo thikcentre</v>
      </c>
      <c r="F221" s="11" t="s">
        <v>36</v>
      </c>
      <c r="G221" s="13" t="s">
        <v>261</v>
      </c>
      <c r="H221" s="13"/>
      <c r="I221" s="13" t="str">
        <f t="shared" si="35"/>
        <v>DELL</v>
      </c>
      <c r="J221" s="13" t="str">
        <f t="shared" si="35"/>
        <v>Lenovo thikcentre</v>
      </c>
      <c r="K221" s="13">
        <f t="shared" si="35"/>
        <v>26230.23</v>
      </c>
      <c r="L221" s="13" t="s">
        <v>29</v>
      </c>
      <c r="M221" s="13" t="str">
        <f t="shared" si="30"/>
        <v>ISIE -ADQ-FAMES-UNISIERRA-02-24</v>
      </c>
      <c r="N221" s="13">
        <f t="shared" si="36"/>
        <v>22612.26</v>
      </c>
      <c r="O221" s="13">
        <f t="shared" si="37"/>
        <v>3617.9615999999996</v>
      </c>
      <c r="P221" s="13">
        <v>26230.23</v>
      </c>
      <c r="Q221" s="7" t="s">
        <v>25</v>
      </c>
      <c r="R221" s="13" t="s">
        <v>276</v>
      </c>
      <c r="S221" s="7" t="s">
        <v>26</v>
      </c>
      <c r="T221" s="14">
        <f t="shared" si="34"/>
        <v>45659</v>
      </c>
      <c r="U221" s="13"/>
      <c r="V221" s="13"/>
      <c r="W221" s="13" t="s">
        <v>64</v>
      </c>
    </row>
    <row r="222" spans="4:23" x14ac:dyDescent="0.25">
      <c r="D222" s="14">
        <f t="shared" si="33"/>
        <v>45659</v>
      </c>
      <c r="E222" s="11" t="str">
        <f t="shared" si="32"/>
        <v>Computadora de escritorio DELL lenovo thikcentre</v>
      </c>
      <c r="F222" s="11" t="s">
        <v>36</v>
      </c>
      <c r="G222" s="13" t="s">
        <v>262</v>
      </c>
      <c r="H222" s="13"/>
      <c r="I222" s="13" t="str">
        <f t="shared" si="35"/>
        <v>DELL</v>
      </c>
      <c r="J222" s="13" t="str">
        <f t="shared" si="35"/>
        <v>Lenovo thikcentre</v>
      </c>
      <c r="K222" s="13">
        <f t="shared" si="35"/>
        <v>26230.23</v>
      </c>
      <c r="L222" s="13" t="s">
        <v>29</v>
      </c>
      <c r="M222" s="13" t="str">
        <f t="shared" si="30"/>
        <v>ISIE -ADQ-FAMES-UNISIERRA-02-24</v>
      </c>
      <c r="N222" s="13">
        <f t="shared" si="36"/>
        <v>22612.26</v>
      </c>
      <c r="O222" s="13">
        <f t="shared" si="37"/>
        <v>3617.9615999999996</v>
      </c>
      <c r="P222" s="13">
        <v>26230.23</v>
      </c>
      <c r="Q222" s="7" t="s">
        <v>25</v>
      </c>
      <c r="R222" s="13" t="s">
        <v>276</v>
      </c>
      <c r="S222" s="7" t="s">
        <v>26</v>
      </c>
      <c r="T222" s="14">
        <f t="shared" si="34"/>
        <v>45659</v>
      </c>
      <c r="U222" s="13"/>
      <c r="V222" s="13"/>
      <c r="W222" s="13" t="s">
        <v>64</v>
      </c>
    </row>
    <row r="223" spans="4:23" x14ac:dyDescent="0.25">
      <c r="D223" s="14">
        <f t="shared" si="33"/>
        <v>45659</v>
      </c>
      <c r="E223" s="11" t="str">
        <f t="shared" si="32"/>
        <v>Computadora de escritorio DELL lenovo thikcentre</v>
      </c>
      <c r="F223" s="11" t="s">
        <v>36</v>
      </c>
      <c r="G223" s="13" t="s">
        <v>263</v>
      </c>
      <c r="H223" s="13"/>
      <c r="I223" s="13" t="str">
        <f t="shared" si="35"/>
        <v>DELL</v>
      </c>
      <c r="J223" s="13" t="str">
        <f t="shared" si="35"/>
        <v>Lenovo thikcentre</v>
      </c>
      <c r="K223" s="13">
        <f t="shared" si="35"/>
        <v>26230.23</v>
      </c>
      <c r="L223" s="13" t="s">
        <v>29</v>
      </c>
      <c r="M223" s="13" t="str">
        <f t="shared" si="30"/>
        <v>ISIE -ADQ-FAMES-UNISIERRA-02-24</v>
      </c>
      <c r="N223" s="13">
        <f t="shared" si="36"/>
        <v>22612.26</v>
      </c>
      <c r="O223" s="13">
        <f t="shared" si="37"/>
        <v>3617.9615999999996</v>
      </c>
      <c r="P223" s="13">
        <v>26230.23</v>
      </c>
      <c r="Q223" s="7" t="s">
        <v>25</v>
      </c>
      <c r="R223" s="13" t="s">
        <v>276</v>
      </c>
      <c r="S223" s="7" t="s">
        <v>26</v>
      </c>
      <c r="T223" s="14">
        <f t="shared" si="34"/>
        <v>45659</v>
      </c>
      <c r="U223" s="13"/>
      <c r="V223" s="13"/>
      <c r="W223" s="13" t="s">
        <v>64</v>
      </c>
    </row>
    <row r="224" spans="4:23" x14ac:dyDescent="0.25">
      <c r="D224" s="14">
        <f t="shared" si="33"/>
        <v>45659</v>
      </c>
      <c r="E224" s="11" t="str">
        <f t="shared" si="32"/>
        <v>Computadora de escritorio DELL lenovo thikcentre</v>
      </c>
      <c r="F224" s="11" t="s">
        <v>36</v>
      </c>
      <c r="G224" s="13" t="s">
        <v>264</v>
      </c>
      <c r="H224" s="13"/>
      <c r="I224" s="13" t="str">
        <f t="shared" si="35"/>
        <v>DELL</v>
      </c>
      <c r="J224" s="13" t="str">
        <f t="shared" si="35"/>
        <v>Lenovo thikcentre</v>
      </c>
      <c r="K224" s="13">
        <f t="shared" si="35"/>
        <v>26230.23</v>
      </c>
      <c r="L224" s="13" t="s">
        <v>29</v>
      </c>
      <c r="M224" s="13" t="str">
        <f t="shared" si="30"/>
        <v>ISIE -ADQ-FAMES-UNISIERRA-02-24</v>
      </c>
      <c r="N224" s="13">
        <f t="shared" si="36"/>
        <v>22612.26</v>
      </c>
      <c r="O224" s="13">
        <f t="shared" si="37"/>
        <v>3617.9615999999996</v>
      </c>
      <c r="P224" s="13">
        <v>26230.23</v>
      </c>
      <c r="Q224" s="7" t="s">
        <v>25</v>
      </c>
      <c r="R224" s="13" t="s">
        <v>276</v>
      </c>
      <c r="S224" s="7" t="s">
        <v>26</v>
      </c>
      <c r="T224" s="14">
        <f t="shared" si="34"/>
        <v>45659</v>
      </c>
      <c r="U224" s="13"/>
      <c r="V224" s="13"/>
      <c r="W224" s="13" t="s">
        <v>64</v>
      </c>
    </row>
    <row r="225" spans="4:23" x14ac:dyDescent="0.25">
      <c r="D225" s="14">
        <f t="shared" si="33"/>
        <v>45659</v>
      </c>
      <c r="E225" s="11" t="str">
        <f t="shared" si="32"/>
        <v>Computadora de escritorio DELL lenovo thikcentre</v>
      </c>
      <c r="F225" s="11" t="s">
        <v>36</v>
      </c>
      <c r="G225" s="13" t="s">
        <v>265</v>
      </c>
      <c r="H225" s="13"/>
      <c r="I225" s="13" t="str">
        <f t="shared" si="35"/>
        <v>DELL</v>
      </c>
      <c r="J225" s="13" t="str">
        <f t="shared" si="35"/>
        <v>Lenovo thikcentre</v>
      </c>
      <c r="K225" s="13">
        <f t="shared" si="35"/>
        <v>26230.23</v>
      </c>
      <c r="L225" s="13" t="s">
        <v>29</v>
      </c>
      <c r="M225" s="13" t="str">
        <f t="shared" si="30"/>
        <v>ISIE -ADQ-FAMES-UNISIERRA-02-24</v>
      </c>
      <c r="N225" s="13">
        <f t="shared" si="36"/>
        <v>22612.26</v>
      </c>
      <c r="O225" s="13">
        <f t="shared" si="37"/>
        <v>3617.9615999999996</v>
      </c>
      <c r="P225" s="13">
        <v>26230.23</v>
      </c>
      <c r="Q225" s="7" t="s">
        <v>25</v>
      </c>
      <c r="R225" s="13" t="s">
        <v>276</v>
      </c>
      <c r="S225" s="7" t="s">
        <v>26</v>
      </c>
      <c r="T225" s="14">
        <f t="shared" si="34"/>
        <v>45659</v>
      </c>
      <c r="U225" s="13"/>
      <c r="V225" s="13"/>
      <c r="W225" s="13" t="s">
        <v>64</v>
      </c>
    </row>
    <row r="226" spans="4:23" x14ac:dyDescent="0.25">
      <c r="D226" s="14">
        <f t="shared" si="33"/>
        <v>45659</v>
      </c>
      <c r="E226" s="11" t="str">
        <f t="shared" si="32"/>
        <v>Computadora de escritorio DELL lenovo thikcentre</v>
      </c>
      <c r="F226" s="11" t="s">
        <v>36</v>
      </c>
      <c r="G226" s="13" t="s">
        <v>266</v>
      </c>
      <c r="H226" s="13"/>
      <c r="I226" s="13" t="str">
        <f t="shared" si="35"/>
        <v>DELL</v>
      </c>
      <c r="J226" s="13" t="str">
        <f t="shared" si="35"/>
        <v>Lenovo thikcentre</v>
      </c>
      <c r="K226" s="13">
        <f t="shared" si="35"/>
        <v>26230.23</v>
      </c>
      <c r="L226" s="13" t="s">
        <v>29</v>
      </c>
      <c r="M226" s="13" t="str">
        <f t="shared" si="30"/>
        <v>ISIE -ADQ-FAMES-UNISIERRA-02-24</v>
      </c>
      <c r="N226" s="13">
        <f t="shared" si="36"/>
        <v>22612.26</v>
      </c>
      <c r="O226" s="13">
        <f t="shared" si="37"/>
        <v>3617.9615999999996</v>
      </c>
      <c r="P226" s="13">
        <v>26230.23</v>
      </c>
      <c r="Q226" s="7" t="s">
        <v>25</v>
      </c>
      <c r="R226" s="13" t="s">
        <v>276</v>
      </c>
      <c r="S226" s="7" t="s">
        <v>26</v>
      </c>
      <c r="T226" s="14">
        <f t="shared" si="34"/>
        <v>45659</v>
      </c>
      <c r="U226" s="13"/>
      <c r="V226" s="13"/>
      <c r="W226" s="13" t="s">
        <v>64</v>
      </c>
    </row>
    <row r="227" spans="4:23" x14ac:dyDescent="0.25">
      <c r="D227" s="14">
        <f t="shared" si="33"/>
        <v>45659</v>
      </c>
      <c r="E227" s="11" t="str">
        <f t="shared" si="32"/>
        <v>Computadora de escritorio DELL lenovo thikcentre</v>
      </c>
      <c r="F227" s="11" t="s">
        <v>36</v>
      </c>
      <c r="G227" s="13" t="s">
        <v>267</v>
      </c>
      <c r="H227" s="13"/>
      <c r="I227" s="13" t="str">
        <f t="shared" si="35"/>
        <v>DELL</v>
      </c>
      <c r="J227" s="13" t="str">
        <f t="shared" si="35"/>
        <v>Lenovo thikcentre</v>
      </c>
      <c r="K227" s="13">
        <f t="shared" si="35"/>
        <v>26230.23</v>
      </c>
      <c r="L227" s="13" t="s">
        <v>29</v>
      </c>
      <c r="M227" s="13" t="str">
        <f t="shared" si="30"/>
        <v>ISIE -ADQ-FAMES-UNISIERRA-02-24</v>
      </c>
      <c r="N227" s="13">
        <f t="shared" si="36"/>
        <v>22612.26</v>
      </c>
      <c r="O227" s="13">
        <f t="shared" si="37"/>
        <v>3617.9615999999996</v>
      </c>
      <c r="P227" s="13">
        <v>26230.23</v>
      </c>
      <c r="Q227" s="7" t="s">
        <v>25</v>
      </c>
      <c r="R227" s="13" t="s">
        <v>276</v>
      </c>
      <c r="S227" s="7" t="s">
        <v>26</v>
      </c>
      <c r="T227" s="14">
        <f t="shared" si="34"/>
        <v>45659</v>
      </c>
      <c r="U227" s="13"/>
      <c r="V227" s="13"/>
      <c r="W227" s="13" t="s">
        <v>64</v>
      </c>
    </row>
    <row r="228" spans="4:23" x14ac:dyDescent="0.25">
      <c r="D228" s="14">
        <f t="shared" si="33"/>
        <v>45659</v>
      </c>
      <c r="E228" s="11" t="str">
        <f t="shared" si="32"/>
        <v>Computadora de escritorio DELL lenovo thikcentre</v>
      </c>
      <c r="F228" s="11" t="s">
        <v>36</v>
      </c>
      <c r="G228" s="13" t="s">
        <v>268</v>
      </c>
      <c r="H228" s="13"/>
      <c r="I228" s="13" t="str">
        <f t="shared" si="35"/>
        <v>DELL</v>
      </c>
      <c r="J228" s="13" t="str">
        <f t="shared" si="35"/>
        <v>Lenovo thikcentre</v>
      </c>
      <c r="K228" s="13">
        <f t="shared" si="35"/>
        <v>26230.23</v>
      </c>
      <c r="L228" s="13" t="s">
        <v>29</v>
      </c>
      <c r="M228" s="13" t="str">
        <f t="shared" si="30"/>
        <v>ISIE -ADQ-FAMES-UNISIERRA-02-24</v>
      </c>
      <c r="N228" s="13">
        <f t="shared" si="36"/>
        <v>22612.26</v>
      </c>
      <c r="O228" s="13">
        <f t="shared" si="37"/>
        <v>3617.9615999999996</v>
      </c>
      <c r="P228" s="13">
        <v>26230.23</v>
      </c>
      <c r="Q228" s="7" t="s">
        <v>25</v>
      </c>
      <c r="R228" s="13" t="s">
        <v>276</v>
      </c>
      <c r="S228" s="7" t="s">
        <v>26</v>
      </c>
      <c r="T228" s="14">
        <f t="shared" si="34"/>
        <v>45659</v>
      </c>
      <c r="U228" s="13"/>
      <c r="V228" s="13"/>
      <c r="W228" s="13" t="s">
        <v>64</v>
      </c>
    </row>
    <row r="229" spans="4:23" x14ac:dyDescent="0.25">
      <c r="D229" s="14">
        <f t="shared" si="33"/>
        <v>45659</v>
      </c>
      <c r="E229" s="11" t="str">
        <f t="shared" si="32"/>
        <v>Computadora de escritorio DELL lenovo thikcentre</v>
      </c>
      <c r="F229" s="11" t="s">
        <v>36</v>
      </c>
      <c r="G229" s="13" t="s">
        <v>269</v>
      </c>
      <c r="H229" s="13"/>
      <c r="I229" s="13" t="str">
        <f t="shared" si="35"/>
        <v>DELL</v>
      </c>
      <c r="J229" s="13" t="str">
        <f t="shared" si="35"/>
        <v>Lenovo thikcentre</v>
      </c>
      <c r="K229" s="13">
        <f t="shared" si="35"/>
        <v>26230.23</v>
      </c>
      <c r="L229" s="13" t="s">
        <v>29</v>
      </c>
      <c r="M229" s="13" t="str">
        <f t="shared" si="30"/>
        <v>ISIE -ADQ-FAMES-UNISIERRA-02-24</v>
      </c>
      <c r="N229" s="13">
        <f t="shared" si="36"/>
        <v>22612.26</v>
      </c>
      <c r="O229" s="13">
        <f t="shared" si="37"/>
        <v>3617.9615999999996</v>
      </c>
      <c r="P229" s="13">
        <v>26230.23</v>
      </c>
      <c r="Q229" s="7" t="s">
        <v>25</v>
      </c>
      <c r="R229" s="13" t="s">
        <v>276</v>
      </c>
      <c r="S229" s="7" t="s">
        <v>26</v>
      </c>
      <c r="T229" s="14">
        <f t="shared" si="34"/>
        <v>45659</v>
      </c>
      <c r="U229" s="13"/>
      <c r="V229" s="13"/>
      <c r="W229" s="13" t="s">
        <v>64</v>
      </c>
    </row>
    <row r="230" spans="4:23" x14ac:dyDescent="0.25">
      <c r="D230" s="14">
        <f t="shared" si="33"/>
        <v>45659</v>
      </c>
      <c r="E230" s="11" t="str">
        <f t="shared" si="32"/>
        <v>Computadora de escritorio DELL lenovo thikcentre</v>
      </c>
      <c r="F230" s="11" t="s">
        <v>36</v>
      </c>
      <c r="G230" s="13" t="s">
        <v>270</v>
      </c>
      <c r="H230" s="13"/>
      <c r="I230" s="13" t="str">
        <f t="shared" si="35"/>
        <v>DELL</v>
      </c>
      <c r="J230" s="13" t="str">
        <f t="shared" si="35"/>
        <v>Lenovo thikcentre</v>
      </c>
      <c r="K230" s="13">
        <f t="shared" si="35"/>
        <v>26230.23</v>
      </c>
      <c r="L230" s="13" t="s">
        <v>29</v>
      </c>
      <c r="M230" s="13" t="str">
        <f t="shared" si="30"/>
        <v>ISIE -ADQ-FAMES-UNISIERRA-02-24</v>
      </c>
      <c r="N230" s="13">
        <f t="shared" si="36"/>
        <v>22612.26</v>
      </c>
      <c r="O230" s="13">
        <f t="shared" si="37"/>
        <v>3617.9615999999996</v>
      </c>
      <c r="P230" s="13">
        <v>26230.23</v>
      </c>
      <c r="Q230" s="7" t="s">
        <v>25</v>
      </c>
      <c r="R230" s="13" t="s">
        <v>276</v>
      </c>
      <c r="S230" s="7" t="s">
        <v>26</v>
      </c>
      <c r="T230" s="14">
        <f t="shared" si="34"/>
        <v>45659</v>
      </c>
      <c r="U230" s="13"/>
      <c r="V230" s="13"/>
      <c r="W230" s="13" t="s">
        <v>64</v>
      </c>
    </row>
    <row r="231" spans="4:23" x14ac:dyDescent="0.25">
      <c r="D231" s="14">
        <f t="shared" si="33"/>
        <v>45659</v>
      </c>
      <c r="E231" s="11" t="str">
        <f t="shared" si="32"/>
        <v>Computadora de escritorio DELL lenovo thikcentre</v>
      </c>
      <c r="F231" s="11" t="s">
        <v>36</v>
      </c>
      <c r="G231" s="13" t="s">
        <v>271</v>
      </c>
      <c r="H231" s="13"/>
      <c r="I231" s="13" t="str">
        <f t="shared" si="35"/>
        <v>DELL</v>
      </c>
      <c r="J231" s="13" t="str">
        <f t="shared" si="35"/>
        <v>Lenovo thikcentre</v>
      </c>
      <c r="K231" s="13">
        <f t="shared" si="35"/>
        <v>26230.23</v>
      </c>
      <c r="L231" s="13" t="s">
        <v>29</v>
      </c>
      <c r="M231" s="13" t="str">
        <f t="shared" ref="M231:M266" si="38">$M$101</f>
        <v>ISIE -ADQ-FAMES-UNISIERRA-02-24</v>
      </c>
      <c r="N231" s="13">
        <f t="shared" si="36"/>
        <v>22612.26</v>
      </c>
      <c r="O231" s="13">
        <f t="shared" si="37"/>
        <v>3617.9615999999996</v>
      </c>
      <c r="P231" s="13">
        <v>26230.23</v>
      </c>
      <c r="Q231" s="7" t="s">
        <v>25</v>
      </c>
      <c r="R231" s="13" t="s">
        <v>276</v>
      </c>
      <c r="S231" s="7" t="s">
        <v>26</v>
      </c>
      <c r="T231" s="14">
        <f t="shared" si="34"/>
        <v>45659</v>
      </c>
      <c r="U231" s="13"/>
      <c r="V231" s="13"/>
      <c r="W231" s="13" t="s">
        <v>64</v>
      </c>
    </row>
    <row r="232" spans="4:23" x14ac:dyDescent="0.25">
      <c r="D232" s="14">
        <f t="shared" si="33"/>
        <v>45659</v>
      </c>
      <c r="E232" s="11" t="str">
        <f t="shared" si="32"/>
        <v>Computadora de escritorio DELL lenovo thikcentre</v>
      </c>
      <c r="F232" s="11" t="s">
        <v>36</v>
      </c>
      <c r="G232" s="13" t="s">
        <v>272</v>
      </c>
      <c r="H232" s="13"/>
      <c r="I232" s="13" t="str">
        <f t="shared" si="35"/>
        <v>DELL</v>
      </c>
      <c r="J232" s="13" t="str">
        <f t="shared" si="35"/>
        <v>Lenovo thikcentre</v>
      </c>
      <c r="K232" s="13">
        <f t="shared" si="35"/>
        <v>26230.23</v>
      </c>
      <c r="L232" s="13" t="s">
        <v>29</v>
      </c>
      <c r="M232" s="13" t="str">
        <f t="shared" si="38"/>
        <v>ISIE -ADQ-FAMES-UNISIERRA-02-24</v>
      </c>
      <c r="N232" s="13">
        <f t="shared" si="36"/>
        <v>22612.26</v>
      </c>
      <c r="O232" s="13">
        <f t="shared" si="37"/>
        <v>3617.9615999999996</v>
      </c>
      <c r="P232" s="13">
        <v>26230.23</v>
      </c>
      <c r="Q232" s="7" t="s">
        <v>25</v>
      </c>
      <c r="R232" s="13" t="s">
        <v>276</v>
      </c>
      <c r="S232" s="7" t="s">
        <v>26</v>
      </c>
      <c r="T232" s="14">
        <f t="shared" si="34"/>
        <v>45659</v>
      </c>
      <c r="U232" s="13"/>
      <c r="V232" s="13"/>
      <c r="W232" s="13" t="s">
        <v>64</v>
      </c>
    </row>
    <row r="233" spans="4:23" x14ac:dyDescent="0.25">
      <c r="D233" s="14">
        <f t="shared" si="33"/>
        <v>45659</v>
      </c>
      <c r="E233" s="11" t="str">
        <f t="shared" si="32"/>
        <v>Computadora de escritorio DELL lenovo thikcentre</v>
      </c>
      <c r="F233" s="11" t="s">
        <v>36</v>
      </c>
      <c r="G233" s="13" t="s">
        <v>273</v>
      </c>
      <c r="H233" s="13"/>
      <c r="I233" s="13" t="str">
        <f t="shared" si="35"/>
        <v>DELL</v>
      </c>
      <c r="J233" s="13" t="str">
        <f t="shared" si="35"/>
        <v>Lenovo thikcentre</v>
      </c>
      <c r="K233" s="13">
        <f t="shared" si="35"/>
        <v>26230.23</v>
      </c>
      <c r="L233" s="13" t="s">
        <v>29</v>
      </c>
      <c r="M233" s="13" t="str">
        <f t="shared" si="38"/>
        <v>ISIE -ADQ-FAMES-UNISIERRA-02-24</v>
      </c>
      <c r="N233" s="13">
        <f t="shared" si="36"/>
        <v>22612.26</v>
      </c>
      <c r="O233" s="13">
        <f t="shared" si="37"/>
        <v>3617.9615999999996</v>
      </c>
      <c r="P233" s="13">
        <v>26230.23</v>
      </c>
      <c r="Q233" s="7" t="s">
        <v>25</v>
      </c>
      <c r="R233" s="13" t="s">
        <v>276</v>
      </c>
      <c r="S233" s="7" t="s">
        <v>26</v>
      </c>
      <c r="T233" s="14">
        <f t="shared" si="34"/>
        <v>45659</v>
      </c>
      <c r="U233" s="13"/>
      <c r="V233" s="13"/>
      <c r="W233" s="13" t="s">
        <v>64</v>
      </c>
    </row>
    <row r="234" spans="4:23" x14ac:dyDescent="0.25">
      <c r="D234" s="14">
        <f t="shared" si="33"/>
        <v>45659</v>
      </c>
      <c r="E234" s="11" t="str">
        <f t="shared" si="32"/>
        <v>Computadora de escritorio DELL lenovo thikcentre</v>
      </c>
      <c r="F234" s="11" t="s">
        <v>36</v>
      </c>
      <c r="G234" s="13" t="s">
        <v>277</v>
      </c>
      <c r="H234" s="13"/>
      <c r="I234" s="13" t="str">
        <f t="shared" ref="I234:I297" si="39">I233</f>
        <v>DELL</v>
      </c>
      <c r="J234" s="13" t="str">
        <f t="shared" ref="J234:J297" si="40">J233</f>
        <v>Lenovo thikcentre</v>
      </c>
      <c r="K234" s="13">
        <f t="shared" ref="K234:K297" si="41">K233</f>
        <v>26230.23</v>
      </c>
      <c r="L234" s="13" t="s">
        <v>29</v>
      </c>
      <c r="M234" s="13" t="str">
        <f t="shared" si="38"/>
        <v>ISIE -ADQ-FAMES-UNISIERRA-02-24</v>
      </c>
      <c r="N234" s="13">
        <f t="shared" si="36"/>
        <v>22612.26</v>
      </c>
      <c r="O234" s="13">
        <f t="shared" si="37"/>
        <v>3617.9615999999996</v>
      </c>
      <c r="P234" s="13">
        <v>26230.23</v>
      </c>
      <c r="Q234" s="7" t="s">
        <v>25</v>
      </c>
      <c r="R234" s="13" t="s">
        <v>313</v>
      </c>
      <c r="S234" s="7" t="s">
        <v>26</v>
      </c>
      <c r="T234" s="14">
        <f t="shared" ref="T234:T267" si="42">D234</f>
        <v>45659</v>
      </c>
      <c r="U234" s="13"/>
      <c r="V234" s="13"/>
      <c r="W234" s="13" t="s">
        <v>64</v>
      </c>
    </row>
    <row r="235" spans="4:23" x14ac:dyDescent="0.25">
      <c r="D235" s="14">
        <f t="shared" si="33"/>
        <v>45659</v>
      </c>
      <c r="E235" s="11" t="str">
        <f t="shared" si="32"/>
        <v>Computadora de escritorio DELL lenovo thikcentre</v>
      </c>
      <c r="F235" s="11" t="s">
        <v>36</v>
      </c>
      <c r="G235" s="13" t="s">
        <v>278</v>
      </c>
      <c r="H235" s="13"/>
      <c r="I235" s="13" t="str">
        <f t="shared" si="39"/>
        <v>DELL</v>
      </c>
      <c r="J235" s="13" t="str">
        <f t="shared" si="40"/>
        <v>Lenovo thikcentre</v>
      </c>
      <c r="K235" s="13">
        <f t="shared" si="41"/>
        <v>26230.23</v>
      </c>
      <c r="L235" s="13" t="s">
        <v>29</v>
      </c>
      <c r="M235" s="13" t="str">
        <f t="shared" si="38"/>
        <v>ISIE -ADQ-FAMES-UNISIERRA-02-24</v>
      </c>
      <c r="N235" s="13">
        <f t="shared" si="36"/>
        <v>22612.26</v>
      </c>
      <c r="O235" s="13">
        <f t="shared" si="37"/>
        <v>3617.9615999999996</v>
      </c>
      <c r="P235" s="13">
        <v>26230.23</v>
      </c>
      <c r="Q235" s="7" t="s">
        <v>25</v>
      </c>
      <c r="R235" s="13" t="s">
        <v>313</v>
      </c>
      <c r="S235" s="7" t="s">
        <v>26</v>
      </c>
      <c r="T235" s="14">
        <f t="shared" si="42"/>
        <v>45659</v>
      </c>
      <c r="U235" s="13"/>
      <c r="V235" s="13"/>
      <c r="W235" s="13" t="s">
        <v>64</v>
      </c>
    </row>
    <row r="236" spans="4:23" x14ac:dyDescent="0.25">
      <c r="D236" s="14">
        <f t="shared" si="33"/>
        <v>45659</v>
      </c>
      <c r="E236" s="11" t="str">
        <f t="shared" ref="E236:E299" si="43">E235</f>
        <v>Computadora de escritorio DELL lenovo thikcentre</v>
      </c>
      <c r="F236" s="11" t="s">
        <v>36</v>
      </c>
      <c r="G236" s="13" t="s">
        <v>280</v>
      </c>
      <c r="H236" s="13"/>
      <c r="I236" s="13" t="str">
        <f t="shared" si="39"/>
        <v>DELL</v>
      </c>
      <c r="J236" s="13" t="str">
        <f t="shared" si="40"/>
        <v>Lenovo thikcentre</v>
      </c>
      <c r="K236" s="13">
        <f t="shared" si="41"/>
        <v>26230.23</v>
      </c>
      <c r="L236" s="13" t="s">
        <v>29</v>
      </c>
      <c r="M236" s="13" t="str">
        <f t="shared" si="38"/>
        <v>ISIE -ADQ-FAMES-UNISIERRA-02-24</v>
      </c>
      <c r="N236" s="13">
        <f t="shared" si="36"/>
        <v>22612.26</v>
      </c>
      <c r="O236" s="13">
        <f t="shared" si="37"/>
        <v>3617.9615999999996</v>
      </c>
      <c r="P236" s="13">
        <v>26230.23</v>
      </c>
      <c r="Q236" s="7" t="s">
        <v>25</v>
      </c>
      <c r="R236" s="13" t="s">
        <v>313</v>
      </c>
      <c r="S236" s="7" t="s">
        <v>26</v>
      </c>
      <c r="T236" s="14">
        <f t="shared" si="42"/>
        <v>45659</v>
      </c>
      <c r="U236" s="13"/>
      <c r="V236" s="13"/>
      <c r="W236" s="13" t="s">
        <v>64</v>
      </c>
    </row>
    <row r="237" spans="4:23" x14ac:dyDescent="0.25">
      <c r="D237" s="14">
        <f t="shared" si="33"/>
        <v>45659</v>
      </c>
      <c r="E237" s="11" t="str">
        <f t="shared" si="43"/>
        <v>Computadora de escritorio DELL lenovo thikcentre</v>
      </c>
      <c r="F237" s="11" t="s">
        <v>36</v>
      </c>
      <c r="G237" s="13" t="s">
        <v>281</v>
      </c>
      <c r="H237" s="13"/>
      <c r="I237" s="13" t="str">
        <f t="shared" si="39"/>
        <v>DELL</v>
      </c>
      <c r="J237" s="13" t="str">
        <f t="shared" si="40"/>
        <v>Lenovo thikcentre</v>
      </c>
      <c r="K237" s="13">
        <f t="shared" si="41"/>
        <v>26230.23</v>
      </c>
      <c r="L237" s="13" t="s">
        <v>29</v>
      </c>
      <c r="M237" s="13" t="str">
        <f t="shared" si="38"/>
        <v>ISIE -ADQ-FAMES-UNISIERRA-02-24</v>
      </c>
      <c r="N237" s="13">
        <f t="shared" si="36"/>
        <v>22612.26</v>
      </c>
      <c r="O237" s="13">
        <f t="shared" si="37"/>
        <v>3617.9615999999996</v>
      </c>
      <c r="P237" s="13">
        <v>26230.23</v>
      </c>
      <c r="Q237" s="7" t="s">
        <v>25</v>
      </c>
      <c r="R237" s="13" t="s">
        <v>313</v>
      </c>
      <c r="S237" s="7" t="s">
        <v>26</v>
      </c>
      <c r="T237" s="14">
        <f t="shared" si="42"/>
        <v>45659</v>
      </c>
      <c r="U237" s="13"/>
      <c r="V237" s="13"/>
      <c r="W237" s="13" t="s">
        <v>64</v>
      </c>
    </row>
    <row r="238" spans="4:23" x14ac:dyDescent="0.25">
      <c r="D238" s="14">
        <f t="shared" si="33"/>
        <v>45659</v>
      </c>
      <c r="E238" s="11" t="str">
        <f t="shared" si="43"/>
        <v>Computadora de escritorio DELL lenovo thikcentre</v>
      </c>
      <c r="F238" s="11" t="s">
        <v>36</v>
      </c>
      <c r="G238" s="13" t="s">
        <v>282</v>
      </c>
      <c r="H238" s="13"/>
      <c r="I238" s="13" t="str">
        <f t="shared" si="39"/>
        <v>DELL</v>
      </c>
      <c r="J238" s="13" t="str">
        <f t="shared" si="40"/>
        <v>Lenovo thikcentre</v>
      </c>
      <c r="K238" s="13">
        <f t="shared" si="41"/>
        <v>26230.23</v>
      </c>
      <c r="L238" s="13" t="s">
        <v>29</v>
      </c>
      <c r="M238" s="13" t="str">
        <f t="shared" si="38"/>
        <v>ISIE -ADQ-FAMES-UNISIERRA-02-24</v>
      </c>
      <c r="N238" s="13">
        <f t="shared" si="36"/>
        <v>22612.26</v>
      </c>
      <c r="O238" s="13">
        <f t="shared" si="37"/>
        <v>3617.9615999999996</v>
      </c>
      <c r="P238" s="13">
        <v>26230.23</v>
      </c>
      <c r="Q238" s="7" t="s">
        <v>25</v>
      </c>
      <c r="R238" s="13" t="s">
        <v>313</v>
      </c>
      <c r="S238" s="7" t="s">
        <v>26</v>
      </c>
      <c r="T238" s="14">
        <f t="shared" si="42"/>
        <v>45659</v>
      </c>
      <c r="U238" s="13"/>
      <c r="V238" s="13"/>
      <c r="W238" s="13" t="s">
        <v>64</v>
      </c>
    </row>
    <row r="239" spans="4:23" x14ac:dyDescent="0.25">
      <c r="D239" s="14">
        <f t="shared" si="33"/>
        <v>45659</v>
      </c>
      <c r="E239" s="11" t="str">
        <f t="shared" si="43"/>
        <v>Computadora de escritorio DELL lenovo thikcentre</v>
      </c>
      <c r="F239" s="11" t="s">
        <v>36</v>
      </c>
      <c r="G239" s="13" t="s">
        <v>283</v>
      </c>
      <c r="H239" s="13"/>
      <c r="I239" s="13" t="str">
        <f t="shared" si="39"/>
        <v>DELL</v>
      </c>
      <c r="J239" s="13" t="str">
        <f t="shared" si="40"/>
        <v>Lenovo thikcentre</v>
      </c>
      <c r="K239" s="13">
        <f t="shared" si="41"/>
        <v>26230.23</v>
      </c>
      <c r="L239" s="13" t="s">
        <v>29</v>
      </c>
      <c r="M239" s="13" t="str">
        <f t="shared" si="38"/>
        <v>ISIE -ADQ-FAMES-UNISIERRA-02-24</v>
      </c>
      <c r="N239" s="13">
        <f t="shared" si="36"/>
        <v>22612.26</v>
      </c>
      <c r="O239" s="13">
        <f t="shared" si="37"/>
        <v>3617.9615999999996</v>
      </c>
      <c r="P239" s="13">
        <v>26230.23</v>
      </c>
      <c r="Q239" s="7" t="s">
        <v>25</v>
      </c>
      <c r="R239" s="13" t="s">
        <v>313</v>
      </c>
      <c r="S239" s="7" t="s">
        <v>26</v>
      </c>
      <c r="T239" s="14">
        <f t="shared" si="42"/>
        <v>45659</v>
      </c>
      <c r="U239" s="13"/>
      <c r="V239" s="13"/>
      <c r="W239" s="13" t="s">
        <v>64</v>
      </c>
    </row>
    <row r="240" spans="4:23" x14ac:dyDescent="0.25">
      <c r="D240" s="14">
        <f t="shared" si="33"/>
        <v>45659</v>
      </c>
      <c r="E240" s="11" t="str">
        <f t="shared" si="43"/>
        <v>Computadora de escritorio DELL lenovo thikcentre</v>
      </c>
      <c r="F240" s="11" t="s">
        <v>36</v>
      </c>
      <c r="G240" s="13" t="s">
        <v>284</v>
      </c>
      <c r="H240" s="13"/>
      <c r="I240" s="13" t="str">
        <f t="shared" si="39"/>
        <v>DELL</v>
      </c>
      <c r="J240" s="13" t="str">
        <f t="shared" si="40"/>
        <v>Lenovo thikcentre</v>
      </c>
      <c r="K240" s="13">
        <f t="shared" si="41"/>
        <v>26230.23</v>
      </c>
      <c r="L240" s="13" t="s">
        <v>29</v>
      </c>
      <c r="M240" s="13" t="str">
        <f t="shared" si="38"/>
        <v>ISIE -ADQ-FAMES-UNISIERRA-02-24</v>
      </c>
      <c r="N240" s="13">
        <f t="shared" si="36"/>
        <v>22612.26</v>
      </c>
      <c r="O240" s="13">
        <f t="shared" si="37"/>
        <v>3617.9615999999996</v>
      </c>
      <c r="P240" s="13">
        <v>26230.23</v>
      </c>
      <c r="Q240" s="7" t="s">
        <v>25</v>
      </c>
      <c r="R240" s="13" t="s">
        <v>313</v>
      </c>
      <c r="S240" s="7" t="s">
        <v>26</v>
      </c>
      <c r="T240" s="14">
        <f t="shared" si="42"/>
        <v>45659</v>
      </c>
      <c r="U240" s="13"/>
      <c r="V240" s="13"/>
      <c r="W240" s="13" t="s">
        <v>64</v>
      </c>
    </row>
    <row r="241" spans="4:23" x14ac:dyDescent="0.25">
      <c r="D241" s="14">
        <f t="shared" si="33"/>
        <v>45659</v>
      </c>
      <c r="E241" s="11" t="str">
        <f t="shared" si="43"/>
        <v>Computadora de escritorio DELL lenovo thikcentre</v>
      </c>
      <c r="F241" s="11" t="s">
        <v>36</v>
      </c>
      <c r="G241" s="13" t="s">
        <v>285</v>
      </c>
      <c r="H241" s="13"/>
      <c r="I241" s="13" t="str">
        <f t="shared" si="39"/>
        <v>DELL</v>
      </c>
      <c r="J241" s="13" t="str">
        <f t="shared" si="40"/>
        <v>Lenovo thikcentre</v>
      </c>
      <c r="K241" s="13">
        <f t="shared" si="41"/>
        <v>26230.23</v>
      </c>
      <c r="L241" s="13" t="s">
        <v>29</v>
      </c>
      <c r="M241" s="13" t="str">
        <f t="shared" si="38"/>
        <v>ISIE -ADQ-FAMES-UNISIERRA-02-24</v>
      </c>
      <c r="N241" s="13">
        <f t="shared" si="36"/>
        <v>22612.26</v>
      </c>
      <c r="O241" s="13">
        <f t="shared" si="37"/>
        <v>3617.9615999999996</v>
      </c>
      <c r="P241" s="13">
        <v>26230.23</v>
      </c>
      <c r="Q241" s="7" t="s">
        <v>25</v>
      </c>
      <c r="R241" s="13" t="s">
        <v>313</v>
      </c>
      <c r="S241" s="7" t="s">
        <v>26</v>
      </c>
      <c r="T241" s="14">
        <f t="shared" si="42"/>
        <v>45659</v>
      </c>
      <c r="U241" s="13"/>
      <c r="V241" s="13"/>
      <c r="W241" s="13" t="s">
        <v>64</v>
      </c>
    </row>
    <row r="242" spans="4:23" x14ac:dyDescent="0.25">
      <c r="D242" s="14">
        <f t="shared" si="33"/>
        <v>45659</v>
      </c>
      <c r="E242" s="11" t="str">
        <f t="shared" si="43"/>
        <v>Computadora de escritorio DELL lenovo thikcentre</v>
      </c>
      <c r="F242" s="11" t="s">
        <v>36</v>
      </c>
      <c r="G242" s="13" t="s">
        <v>286</v>
      </c>
      <c r="H242" s="13"/>
      <c r="I242" s="13" t="str">
        <f t="shared" si="39"/>
        <v>DELL</v>
      </c>
      <c r="J242" s="13" t="str">
        <f t="shared" si="40"/>
        <v>Lenovo thikcentre</v>
      </c>
      <c r="K242" s="13">
        <f t="shared" si="41"/>
        <v>26230.23</v>
      </c>
      <c r="L242" s="13" t="s">
        <v>29</v>
      </c>
      <c r="M242" s="13" t="str">
        <f t="shared" si="38"/>
        <v>ISIE -ADQ-FAMES-UNISIERRA-02-24</v>
      </c>
      <c r="N242" s="13">
        <f t="shared" si="36"/>
        <v>22612.26</v>
      </c>
      <c r="O242" s="13">
        <f t="shared" si="37"/>
        <v>3617.9615999999996</v>
      </c>
      <c r="P242" s="13">
        <v>26230.23</v>
      </c>
      <c r="Q242" s="7" t="s">
        <v>25</v>
      </c>
      <c r="R242" s="13" t="s">
        <v>313</v>
      </c>
      <c r="S242" s="7" t="s">
        <v>26</v>
      </c>
      <c r="T242" s="14">
        <f t="shared" si="42"/>
        <v>45659</v>
      </c>
      <c r="U242" s="13"/>
      <c r="V242" s="13"/>
      <c r="W242" s="13" t="s">
        <v>64</v>
      </c>
    </row>
    <row r="243" spans="4:23" x14ac:dyDescent="0.25">
      <c r="D243" s="14">
        <f t="shared" si="33"/>
        <v>45659</v>
      </c>
      <c r="E243" s="11" t="str">
        <f t="shared" si="43"/>
        <v>Computadora de escritorio DELL lenovo thikcentre</v>
      </c>
      <c r="F243" s="11" t="s">
        <v>36</v>
      </c>
      <c r="G243" s="13" t="s">
        <v>287</v>
      </c>
      <c r="H243" s="13"/>
      <c r="I243" s="13" t="str">
        <f t="shared" si="39"/>
        <v>DELL</v>
      </c>
      <c r="J243" s="13" t="str">
        <f t="shared" si="40"/>
        <v>Lenovo thikcentre</v>
      </c>
      <c r="K243" s="13">
        <f t="shared" si="41"/>
        <v>26230.23</v>
      </c>
      <c r="L243" s="13" t="s">
        <v>29</v>
      </c>
      <c r="M243" s="13" t="str">
        <f t="shared" si="38"/>
        <v>ISIE -ADQ-FAMES-UNISIERRA-02-24</v>
      </c>
      <c r="N243" s="13">
        <f t="shared" si="36"/>
        <v>22612.26</v>
      </c>
      <c r="O243" s="13">
        <f t="shared" si="37"/>
        <v>3617.9615999999996</v>
      </c>
      <c r="P243" s="13">
        <v>26230.23</v>
      </c>
      <c r="Q243" s="7" t="s">
        <v>25</v>
      </c>
      <c r="R243" s="13" t="s">
        <v>313</v>
      </c>
      <c r="S243" s="7" t="s">
        <v>26</v>
      </c>
      <c r="T243" s="14">
        <f t="shared" si="42"/>
        <v>45659</v>
      </c>
      <c r="U243" s="13"/>
      <c r="V243" s="13"/>
      <c r="W243" s="13" t="s">
        <v>64</v>
      </c>
    </row>
    <row r="244" spans="4:23" x14ac:dyDescent="0.25">
      <c r="D244" s="14">
        <f t="shared" si="33"/>
        <v>45659</v>
      </c>
      <c r="E244" s="11" t="str">
        <f t="shared" si="43"/>
        <v>Computadora de escritorio DELL lenovo thikcentre</v>
      </c>
      <c r="F244" s="11" t="s">
        <v>36</v>
      </c>
      <c r="G244" s="13" t="s">
        <v>288</v>
      </c>
      <c r="H244" s="13"/>
      <c r="I244" s="13" t="str">
        <f t="shared" si="39"/>
        <v>DELL</v>
      </c>
      <c r="J244" s="13" t="str">
        <f t="shared" si="40"/>
        <v>Lenovo thikcentre</v>
      </c>
      <c r="K244" s="13">
        <f t="shared" si="41"/>
        <v>26230.23</v>
      </c>
      <c r="L244" s="13" t="s">
        <v>29</v>
      </c>
      <c r="M244" s="13" t="str">
        <f t="shared" si="38"/>
        <v>ISIE -ADQ-FAMES-UNISIERRA-02-24</v>
      </c>
      <c r="N244" s="13">
        <f t="shared" si="36"/>
        <v>22612.26</v>
      </c>
      <c r="O244" s="13">
        <f t="shared" si="37"/>
        <v>3617.9615999999996</v>
      </c>
      <c r="P244" s="13">
        <v>26230.23</v>
      </c>
      <c r="Q244" s="7" t="s">
        <v>25</v>
      </c>
      <c r="R244" s="13" t="s">
        <v>313</v>
      </c>
      <c r="S244" s="7" t="s">
        <v>26</v>
      </c>
      <c r="T244" s="14">
        <f t="shared" si="42"/>
        <v>45659</v>
      </c>
      <c r="U244" s="13"/>
      <c r="V244" s="13"/>
      <c r="W244" s="13" t="s">
        <v>64</v>
      </c>
    </row>
    <row r="245" spans="4:23" x14ac:dyDescent="0.25">
      <c r="D245" s="14">
        <f t="shared" si="33"/>
        <v>45659</v>
      </c>
      <c r="E245" s="11" t="str">
        <f t="shared" si="43"/>
        <v>Computadora de escritorio DELL lenovo thikcentre</v>
      </c>
      <c r="F245" s="11" t="s">
        <v>36</v>
      </c>
      <c r="G245" s="13" t="s">
        <v>289</v>
      </c>
      <c r="H245" s="13"/>
      <c r="I245" s="13" t="str">
        <f t="shared" si="39"/>
        <v>DELL</v>
      </c>
      <c r="J245" s="13" t="str">
        <f t="shared" si="40"/>
        <v>Lenovo thikcentre</v>
      </c>
      <c r="K245" s="13">
        <f t="shared" si="41"/>
        <v>26230.23</v>
      </c>
      <c r="L245" s="13" t="s">
        <v>29</v>
      </c>
      <c r="M245" s="13" t="str">
        <f t="shared" si="38"/>
        <v>ISIE -ADQ-FAMES-UNISIERRA-02-24</v>
      </c>
      <c r="N245" s="13">
        <f t="shared" si="36"/>
        <v>22612.26</v>
      </c>
      <c r="O245" s="13">
        <f t="shared" si="37"/>
        <v>3617.9615999999996</v>
      </c>
      <c r="P245" s="13">
        <v>26230.23</v>
      </c>
      <c r="Q245" s="7" t="s">
        <v>25</v>
      </c>
      <c r="R245" s="13" t="s">
        <v>313</v>
      </c>
      <c r="S245" s="7" t="s">
        <v>26</v>
      </c>
      <c r="T245" s="14">
        <f t="shared" si="42"/>
        <v>45659</v>
      </c>
      <c r="U245" s="13"/>
      <c r="V245" s="13"/>
      <c r="W245" s="13" t="s">
        <v>64</v>
      </c>
    </row>
    <row r="246" spans="4:23" x14ac:dyDescent="0.25">
      <c r="D246" s="14">
        <f t="shared" si="33"/>
        <v>45659</v>
      </c>
      <c r="E246" s="11" t="str">
        <f t="shared" si="43"/>
        <v>Computadora de escritorio DELL lenovo thikcentre</v>
      </c>
      <c r="F246" s="11" t="s">
        <v>36</v>
      </c>
      <c r="G246" s="13" t="s">
        <v>290</v>
      </c>
      <c r="H246" s="13"/>
      <c r="I246" s="13" t="str">
        <f t="shared" si="39"/>
        <v>DELL</v>
      </c>
      <c r="J246" s="13" t="str">
        <f t="shared" si="40"/>
        <v>Lenovo thikcentre</v>
      </c>
      <c r="K246" s="13">
        <f t="shared" si="41"/>
        <v>26230.23</v>
      </c>
      <c r="L246" s="13" t="s">
        <v>29</v>
      </c>
      <c r="M246" s="13" t="str">
        <f t="shared" si="38"/>
        <v>ISIE -ADQ-FAMES-UNISIERRA-02-24</v>
      </c>
      <c r="N246" s="13">
        <f t="shared" si="36"/>
        <v>22612.26</v>
      </c>
      <c r="O246" s="13">
        <f t="shared" si="37"/>
        <v>3617.9615999999996</v>
      </c>
      <c r="P246" s="13">
        <v>26230.23</v>
      </c>
      <c r="Q246" s="7" t="s">
        <v>25</v>
      </c>
      <c r="R246" s="13" t="s">
        <v>313</v>
      </c>
      <c r="S246" s="7" t="s">
        <v>26</v>
      </c>
      <c r="T246" s="14">
        <f t="shared" si="42"/>
        <v>45659</v>
      </c>
      <c r="U246" s="13"/>
      <c r="V246" s="13"/>
      <c r="W246" s="13" t="s">
        <v>64</v>
      </c>
    </row>
    <row r="247" spans="4:23" x14ac:dyDescent="0.25">
      <c r="D247" s="14">
        <f t="shared" si="33"/>
        <v>45659</v>
      </c>
      <c r="E247" s="11" t="str">
        <f t="shared" si="43"/>
        <v>Computadora de escritorio DELL lenovo thikcentre</v>
      </c>
      <c r="F247" s="11" t="s">
        <v>36</v>
      </c>
      <c r="G247" s="13" t="s">
        <v>291</v>
      </c>
      <c r="H247" s="13"/>
      <c r="I247" s="13" t="str">
        <f t="shared" si="39"/>
        <v>DELL</v>
      </c>
      <c r="J247" s="13" t="str">
        <f t="shared" si="40"/>
        <v>Lenovo thikcentre</v>
      </c>
      <c r="K247" s="13">
        <f t="shared" si="41"/>
        <v>26230.23</v>
      </c>
      <c r="L247" s="13" t="s">
        <v>29</v>
      </c>
      <c r="M247" s="13" t="str">
        <f t="shared" si="38"/>
        <v>ISIE -ADQ-FAMES-UNISIERRA-02-24</v>
      </c>
      <c r="N247" s="13">
        <f t="shared" si="36"/>
        <v>22612.26</v>
      </c>
      <c r="O247" s="13">
        <f t="shared" si="37"/>
        <v>3617.9615999999996</v>
      </c>
      <c r="P247" s="13">
        <v>26230.23</v>
      </c>
      <c r="Q247" s="7" t="s">
        <v>25</v>
      </c>
      <c r="R247" s="13" t="s">
        <v>313</v>
      </c>
      <c r="S247" s="7" t="s">
        <v>26</v>
      </c>
      <c r="T247" s="14">
        <f t="shared" si="42"/>
        <v>45659</v>
      </c>
      <c r="U247" s="13"/>
      <c r="V247" s="13"/>
      <c r="W247" s="13" t="s">
        <v>64</v>
      </c>
    </row>
    <row r="248" spans="4:23" x14ac:dyDescent="0.25">
      <c r="D248" s="14">
        <f t="shared" si="33"/>
        <v>45659</v>
      </c>
      <c r="E248" s="11" t="str">
        <f t="shared" si="43"/>
        <v>Computadora de escritorio DELL lenovo thikcentre</v>
      </c>
      <c r="F248" s="11" t="s">
        <v>36</v>
      </c>
      <c r="G248" s="13" t="s">
        <v>292</v>
      </c>
      <c r="H248" s="13"/>
      <c r="I248" s="13" t="str">
        <f t="shared" si="39"/>
        <v>DELL</v>
      </c>
      <c r="J248" s="13" t="str">
        <f t="shared" si="40"/>
        <v>Lenovo thikcentre</v>
      </c>
      <c r="K248" s="13">
        <f t="shared" si="41"/>
        <v>26230.23</v>
      </c>
      <c r="L248" s="13" t="s">
        <v>29</v>
      </c>
      <c r="M248" s="13" t="str">
        <f t="shared" si="38"/>
        <v>ISIE -ADQ-FAMES-UNISIERRA-02-24</v>
      </c>
      <c r="N248" s="13">
        <f t="shared" si="36"/>
        <v>22612.26</v>
      </c>
      <c r="O248" s="13">
        <f t="shared" si="37"/>
        <v>3617.9615999999996</v>
      </c>
      <c r="P248" s="13">
        <v>26230.23</v>
      </c>
      <c r="Q248" s="7" t="s">
        <v>25</v>
      </c>
      <c r="R248" s="13" t="s">
        <v>313</v>
      </c>
      <c r="S248" s="7" t="s">
        <v>26</v>
      </c>
      <c r="T248" s="14">
        <f t="shared" si="42"/>
        <v>45659</v>
      </c>
      <c r="U248" s="13"/>
      <c r="V248" s="13"/>
      <c r="W248" s="13" t="s">
        <v>64</v>
      </c>
    </row>
    <row r="249" spans="4:23" x14ac:dyDescent="0.25">
      <c r="D249" s="14">
        <f t="shared" si="33"/>
        <v>45659</v>
      </c>
      <c r="E249" s="11" t="str">
        <f t="shared" si="43"/>
        <v>Computadora de escritorio DELL lenovo thikcentre</v>
      </c>
      <c r="F249" s="11" t="s">
        <v>36</v>
      </c>
      <c r="G249" s="13" t="s">
        <v>293</v>
      </c>
      <c r="H249" s="13"/>
      <c r="I249" s="13" t="str">
        <f t="shared" si="39"/>
        <v>DELL</v>
      </c>
      <c r="J249" s="13" t="str">
        <f t="shared" si="40"/>
        <v>Lenovo thikcentre</v>
      </c>
      <c r="K249" s="13">
        <f t="shared" si="41"/>
        <v>26230.23</v>
      </c>
      <c r="L249" s="13" t="s">
        <v>29</v>
      </c>
      <c r="M249" s="13" t="str">
        <f t="shared" si="38"/>
        <v>ISIE -ADQ-FAMES-UNISIERRA-02-24</v>
      </c>
      <c r="N249" s="13">
        <f t="shared" si="36"/>
        <v>22612.26</v>
      </c>
      <c r="O249" s="13">
        <f t="shared" si="37"/>
        <v>3617.9615999999996</v>
      </c>
      <c r="P249" s="13">
        <v>26230.23</v>
      </c>
      <c r="Q249" s="7" t="s">
        <v>25</v>
      </c>
      <c r="R249" s="13" t="s">
        <v>313</v>
      </c>
      <c r="S249" s="7" t="s">
        <v>26</v>
      </c>
      <c r="T249" s="14">
        <f t="shared" si="42"/>
        <v>45659</v>
      </c>
      <c r="U249" s="13"/>
      <c r="V249" s="13"/>
      <c r="W249" s="13" t="s">
        <v>64</v>
      </c>
    </row>
    <row r="250" spans="4:23" x14ac:dyDescent="0.25">
      <c r="D250" s="14">
        <f t="shared" si="33"/>
        <v>45659</v>
      </c>
      <c r="E250" s="11" t="str">
        <f t="shared" si="43"/>
        <v>Computadora de escritorio DELL lenovo thikcentre</v>
      </c>
      <c r="F250" s="11" t="s">
        <v>36</v>
      </c>
      <c r="G250" s="13" t="s">
        <v>294</v>
      </c>
      <c r="H250" s="13"/>
      <c r="I250" s="13" t="str">
        <f t="shared" si="39"/>
        <v>DELL</v>
      </c>
      <c r="J250" s="13" t="str">
        <f t="shared" si="40"/>
        <v>Lenovo thikcentre</v>
      </c>
      <c r="K250" s="13">
        <f t="shared" si="41"/>
        <v>26230.23</v>
      </c>
      <c r="L250" s="13" t="s">
        <v>29</v>
      </c>
      <c r="M250" s="13" t="str">
        <f t="shared" si="38"/>
        <v>ISIE -ADQ-FAMES-UNISIERRA-02-24</v>
      </c>
      <c r="N250" s="13">
        <f t="shared" si="36"/>
        <v>22612.26</v>
      </c>
      <c r="O250" s="13">
        <f t="shared" si="37"/>
        <v>3617.9615999999996</v>
      </c>
      <c r="P250" s="13">
        <v>26230.23</v>
      </c>
      <c r="Q250" s="7" t="s">
        <v>25</v>
      </c>
      <c r="R250" s="13" t="s">
        <v>313</v>
      </c>
      <c r="S250" s="7" t="s">
        <v>26</v>
      </c>
      <c r="T250" s="14">
        <f t="shared" si="42"/>
        <v>45659</v>
      </c>
      <c r="U250" s="13"/>
      <c r="V250" s="13"/>
      <c r="W250" s="13" t="s">
        <v>64</v>
      </c>
    </row>
    <row r="251" spans="4:23" x14ac:dyDescent="0.25">
      <c r="D251" s="14">
        <f t="shared" si="33"/>
        <v>45659</v>
      </c>
      <c r="E251" s="11" t="str">
        <f t="shared" si="43"/>
        <v>Computadora de escritorio DELL lenovo thikcentre</v>
      </c>
      <c r="F251" s="11" t="s">
        <v>36</v>
      </c>
      <c r="G251" s="13" t="s">
        <v>295</v>
      </c>
      <c r="H251" s="13"/>
      <c r="I251" s="13" t="str">
        <f t="shared" si="39"/>
        <v>DELL</v>
      </c>
      <c r="J251" s="13" t="str">
        <f t="shared" si="40"/>
        <v>Lenovo thikcentre</v>
      </c>
      <c r="K251" s="13">
        <f t="shared" si="41"/>
        <v>26230.23</v>
      </c>
      <c r="L251" s="13" t="s">
        <v>29</v>
      </c>
      <c r="M251" s="13" t="str">
        <f t="shared" si="38"/>
        <v>ISIE -ADQ-FAMES-UNISIERRA-02-24</v>
      </c>
      <c r="N251" s="13">
        <f t="shared" si="36"/>
        <v>22612.26</v>
      </c>
      <c r="O251" s="13">
        <f t="shared" si="37"/>
        <v>3617.9615999999996</v>
      </c>
      <c r="P251" s="13">
        <v>26230.23</v>
      </c>
      <c r="Q251" s="7" t="s">
        <v>25</v>
      </c>
      <c r="R251" s="13" t="s">
        <v>313</v>
      </c>
      <c r="S251" s="7" t="s">
        <v>26</v>
      </c>
      <c r="T251" s="14">
        <f t="shared" si="42"/>
        <v>45659</v>
      </c>
      <c r="U251" s="13"/>
      <c r="V251" s="13"/>
      <c r="W251" s="13" t="s">
        <v>64</v>
      </c>
    </row>
    <row r="252" spans="4:23" x14ac:dyDescent="0.25">
      <c r="D252" s="14">
        <f t="shared" si="33"/>
        <v>45659</v>
      </c>
      <c r="E252" s="11" t="str">
        <f t="shared" si="43"/>
        <v>Computadora de escritorio DELL lenovo thikcentre</v>
      </c>
      <c r="F252" s="11" t="s">
        <v>36</v>
      </c>
      <c r="G252" s="13" t="s">
        <v>296</v>
      </c>
      <c r="H252" s="13"/>
      <c r="I252" s="13" t="str">
        <f t="shared" si="39"/>
        <v>DELL</v>
      </c>
      <c r="J252" s="13" t="str">
        <f t="shared" si="40"/>
        <v>Lenovo thikcentre</v>
      </c>
      <c r="K252" s="13">
        <f t="shared" si="41"/>
        <v>26230.23</v>
      </c>
      <c r="L252" s="13" t="s">
        <v>29</v>
      </c>
      <c r="M252" s="13" t="str">
        <f t="shared" si="38"/>
        <v>ISIE -ADQ-FAMES-UNISIERRA-02-24</v>
      </c>
      <c r="N252" s="13">
        <f t="shared" si="36"/>
        <v>22612.26</v>
      </c>
      <c r="O252" s="13">
        <f t="shared" si="37"/>
        <v>3617.9615999999996</v>
      </c>
      <c r="P252" s="13">
        <v>26230.23</v>
      </c>
      <c r="Q252" s="7" t="s">
        <v>25</v>
      </c>
      <c r="R252" s="13" t="s">
        <v>313</v>
      </c>
      <c r="S252" s="7" t="s">
        <v>26</v>
      </c>
      <c r="T252" s="14">
        <f t="shared" si="42"/>
        <v>45659</v>
      </c>
      <c r="U252" s="13"/>
      <c r="V252" s="13"/>
      <c r="W252" s="13" t="s">
        <v>64</v>
      </c>
    </row>
    <row r="253" spans="4:23" x14ac:dyDescent="0.25">
      <c r="D253" s="14">
        <f t="shared" si="33"/>
        <v>45659</v>
      </c>
      <c r="E253" s="11" t="str">
        <f t="shared" si="43"/>
        <v>Computadora de escritorio DELL lenovo thikcentre</v>
      </c>
      <c r="F253" s="11" t="s">
        <v>36</v>
      </c>
      <c r="G253" s="13" t="s">
        <v>297</v>
      </c>
      <c r="H253" s="13"/>
      <c r="I253" s="13" t="str">
        <f t="shared" si="39"/>
        <v>DELL</v>
      </c>
      <c r="J253" s="13" t="str">
        <f t="shared" si="40"/>
        <v>Lenovo thikcentre</v>
      </c>
      <c r="K253" s="13">
        <f t="shared" si="41"/>
        <v>26230.23</v>
      </c>
      <c r="L253" s="13" t="s">
        <v>29</v>
      </c>
      <c r="M253" s="13" t="str">
        <f t="shared" si="38"/>
        <v>ISIE -ADQ-FAMES-UNISIERRA-02-24</v>
      </c>
      <c r="N253" s="13">
        <f t="shared" si="36"/>
        <v>22612.26</v>
      </c>
      <c r="O253" s="13">
        <f t="shared" si="37"/>
        <v>3617.9615999999996</v>
      </c>
      <c r="P253" s="13">
        <v>26230.23</v>
      </c>
      <c r="Q253" s="7" t="s">
        <v>25</v>
      </c>
      <c r="R253" s="13" t="s">
        <v>313</v>
      </c>
      <c r="S253" s="7" t="s">
        <v>26</v>
      </c>
      <c r="T253" s="14">
        <f t="shared" si="42"/>
        <v>45659</v>
      </c>
      <c r="U253" s="13"/>
      <c r="V253" s="13"/>
      <c r="W253" s="13" t="s">
        <v>64</v>
      </c>
    </row>
    <row r="254" spans="4:23" x14ac:dyDescent="0.25">
      <c r="D254" s="14">
        <f t="shared" si="33"/>
        <v>45659</v>
      </c>
      <c r="E254" s="11" t="str">
        <f t="shared" si="43"/>
        <v>Computadora de escritorio DELL lenovo thikcentre</v>
      </c>
      <c r="F254" s="11" t="s">
        <v>36</v>
      </c>
      <c r="G254" s="13" t="s">
        <v>298</v>
      </c>
      <c r="H254" s="13"/>
      <c r="I254" s="13" t="str">
        <f t="shared" si="39"/>
        <v>DELL</v>
      </c>
      <c r="J254" s="13" t="str">
        <f t="shared" si="40"/>
        <v>Lenovo thikcentre</v>
      </c>
      <c r="K254" s="13">
        <f t="shared" si="41"/>
        <v>26230.23</v>
      </c>
      <c r="L254" s="13" t="s">
        <v>29</v>
      </c>
      <c r="M254" s="13" t="str">
        <f t="shared" si="38"/>
        <v>ISIE -ADQ-FAMES-UNISIERRA-02-24</v>
      </c>
      <c r="N254" s="13">
        <f t="shared" si="36"/>
        <v>22612.26</v>
      </c>
      <c r="O254" s="13">
        <f t="shared" si="37"/>
        <v>3617.9615999999996</v>
      </c>
      <c r="P254" s="13">
        <v>26230.23</v>
      </c>
      <c r="Q254" s="7" t="s">
        <v>25</v>
      </c>
      <c r="R254" s="13" t="s">
        <v>313</v>
      </c>
      <c r="S254" s="7" t="s">
        <v>26</v>
      </c>
      <c r="T254" s="14">
        <f t="shared" si="42"/>
        <v>45659</v>
      </c>
      <c r="U254" s="13"/>
      <c r="V254" s="13"/>
      <c r="W254" s="13" t="s">
        <v>64</v>
      </c>
    </row>
    <row r="255" spans="4:23" x14ac:dyDescent="0.25">
      <c r="D255" s="14">
        <f t="shared" si="33"/>
        <v>45659</v>
      </c>
      <c r="E255" s="11" t="str">
        <f t="shared" si="43"/>
        <v>Computadora de escritorio DELL lenovo thikcentre</v>
      </c>
      <c r="F255" s="11" t="s">
        <v>36</v>
      </c>
      <c r="G255" s="13" t="s">
        <v>299</v>
      </c>
      <c r="H255" s="13"/>
      <c r="I255" s="13" t="str">
        <f t="shared" si="39"/>
        <v>DELL</v>
      </c>
      <c r="J255" s="13" t="str">
        <f t="shared" si="40"/>
        <v>Lenovo thikcentre</v>
      </c>
      <c r="K255" s="13">
        <f t="shared" si="41"/>
        <v>26230.23</v>
      </c>
      <c r="L255" s="13" t="s">
        <v>29</v>
      </c>
      <c r="M255" s="13" t="str">
        <f t="shared" si="38"/>
        <v>ISIE -ADQ-FAMES-UNISIERRA-02-24</v>
      </c>
      <c r="N255" s="13">
        <f t="shared" si="36"/>
        <v>22612.26</v>
      </c>
      <c r="O255" s="13">
        <f t="shared" si="37"/>
        <v>3617.9615999999996</v>
      </c>
      <c r="P255" s="13">
        <v>26230.23</v>
      </c>
      <c r="Q255" s="7" t="s">
        <v>25</v>
      </c>
      <c r="R255" s="13" t="s">
        <v>313</v>
      </c>
      <c r="S255" s="7" t="s">
        <v>26</v>
      </c>
      <c r="T255" s="14">
        <f t="shared" si="42"/>
        <v>45659</v>
      </c>
      <c r="U255" s="13"/>
      <c r="V255" s="13"/>
      <c r="W255" s="13" t="s">
        <v>64</v>
      </c>
    </row>
    <row r="256" spans="4:23" x14ac:dyDescent="0.25">
      <c r="D256" s="14">
        <f t="shared" si="33"/>
        <v>45659</v>
      </c>
      <c r="E256" s="11" t="str">
        <f t="shared" si="43"/>
        <v>Computadora de escritorio DELL lenovo thikcentre</v>
      </c>
      <c r="F256" s="11" t="s">
        <v>36</v>
      </c>
      <c r="G256" s="13" t="s">
        <v>300</v>
      </c>
      <c r="H256" s="13"/>
      <c r="I256" s="13" t="str">
        <f t="shared" si="39"/>
        <v>DELL</v>
      </c>
      <c r="J256" s="13" t="str">
        <f t="shared" si="40"/>
        <v>Lenovo thikcentre</v>
      </c>
      <c r="K256" s="13">
        <f t="shared" si="41"/>
        <v>26230.23</v>
      </c>
      <c r="L256" s="13" t="s">
        <v>29</v>
      </c>
      <c r="M256" s="13" t="str">
        <f t="shared" si="38"/>
        <v>ISIE -ADQ-FAMES-UNISIERRA-02-24</v>
      </c>
      <c r="N256" s="13">
        <f t="shared" si="36"/>
        <v>22612.26</v>
      </c>
      <c r="O256" s="13">
        <f t="shared" si="37"/>
        <v>3617.9615999999996</v>
      </c>
      <c r="P256" s="13">
        <v>26230.23</v>
      </c>
      <c r="Q256" s="7" t="s">
        <v>25</v>
      </c>
      <c r="R256" s="13" t="s">
        <v>313</v>
      </c>
      <c r="S256" s="7" t="s">
        <v>26</v>
      </c>
      <c r="T256" s="14">
        <f t="shared" si="42"/>
        <v>45659</v>
      </c>
      <c r="U256" s="13"/>
      <c r="V256" s="13"/>
      <c r="W256" s="13" t="s">
        <v>64</v>
      </c>
    </row>
    <row r="257" spans="4:23" x14ac:dyDescent="0.25">
      <c r="D257" s="14">
        <f t="shared" si="33"/>
        <v>45659</v>
      </c>
      <c r="E257" s="11" t="str">
        <f t="shared" si="43"/>
        <v>Computadora de escritorio DELL lenovo thikcentre</v>
      </c>
      <c r="F257" s="11" t="s">
        <v>36</v>
      </c>
      <c r="G257" s="13" t="s">
        <v>301</v>
      </c>
      <c r="H257" s="13"/>
      <c r="I257" s="13" t="str">
        <f t="shared" si="39"/>
        <v>DELL</v>
      </c>
      <c r="J257" s="13" t="str">
        <f t="shared" si="40"/>
        <v>Lenovo thikcentre</v>
      </c>
      <c r="K257" s="13">
        <f t="shared" si="41"/>
        <v>26230.23</v>
      </c>
      <c r="L257" s="13" t="s">
        <v>29</v>
      </c>
      <c r="M257" s="13" t="str">
        <f t="shared" si="38"/>
        <v>ISIE -ADQ-FAMES-UNISIERRA-02-24</v>
      </c>
      <c r="N257" s="13">
        <f t="shared" si="36"/>
        <v>22612.26</v>
      </c>
      <c r="O257" s="13">
        <f t="shared" si="37"/>
        <v>3617.9615999999996</v>
      </c>
      <c r="P257" s="13">
        <v>26230.23</v>
      </c>
      <c r="Q257" s="7" t="s">
        <v>25</v>
      </c>
      <c r="R257" s="13" t="s">
        <v>313</v>
      </c>
      <c r="S257" s="7" t="s">
        <v>26</v>
      </c>
      <c r="T257" s="14">
        <f t="shared" si="42"/>
        <v>45659</v>
      </c>
      <c r="U257" s="13"/>
      <c r="V257" s="13"/>
      <c r="W257" s="13" t="s">
        <v>64</v>
      </c>
    </row>
    <row r="258" spans="4:23" x14ac:dyDescent="0.25">
      <c r="D258" s="14">
        <f t="shared" ref="D258:D301" si="44">$D$29</f>
        <v>45659</v>
      </c>
      <c r="E258" s="11" t="str">
        <f t="shared" si="43"/>
        <v>Computadora de escritorio DELL lenovo thikcentre</v>
      </c>
      <c r="F258" s="11" t="s">
        <v>36</v>
      </c>
      <c r="G258" s="13" t="s">
        <v>302</v>
      </c>
      <c r="H258" s="13"/>
      <c r="I258" s="13" t="str">
        <f t="shared" si="39"/>
        <v>DELL</v>
      </c>
      <c r="J258" s="13" t="str">
        <f t="shared" si="40"/>
        <v>Lenovo thikcentre</v>
      </c>
      <c r="K258" s="13">
        <f t="shared" si="41"/>
        <v>26230.23</v>
      </c>
      <c r="L258" s="13" t="s">
        <v>29</v>
      </c>
      <c r="M258" s="13" t="str">
        <f t="shared" si="38"/>
        <v>ISIE -ADQ-FAMES-UNISIERRA-02-24</v>
      </c>
      <c r="N258" s="13">
        <f t="shared" si="36"/>
        <v>22612.26</v>
      </c>
      <c r="O258" s="13">
        <f t="shared" si="37"/>
        <v>3617.9615999999996</v>
      </c>
      <c r="P258" s="13">
        <v>26230.23</v>
      </c>
      <c r="Q258" s="7" t="s">
        <v>25</v>
      </c>
      <c r="R258" s="13" t="s">
        <v>313</v>
      </c>
      <c r="S258" s="7" t="s">
        <v>26</v>
      </c>
      <c r="T258" s="14">
        <f t="shared" si="42"/>
        <v>45659</v>
      </c>
      <c r="U258" s="13"/>
      <c r="V258" s="13"/>
      <c r="W258" s="13" t="s">
        <v>64</v>
      </c>
    </row>
    <row r="259" spans="4:23" x14ac:dyDescent="0.25">
      <c r="D259" s="14">
        <f t="shared" si="44"/>
        <v>45659</v>
      </c>
      <c r="E259" s="11" t="str">
        <f t="shared" si="43"/>
        <v>Computadora de escritorio DELL lenovo thikcentre</v>
      </c>
      <c r="F259" s="11" t="s">
        <v>36</v>
      </c>
      <c r="G259" s="13" t="s">
        <v>303</v>
      </c>
      <c r="H259" s="13"/>
      <c r="I259" s="13" t="str">
        <f t="shared" si="39"/>
        <v>DELL</v>
      </c>
      <c r="J259" s="13" t="str">
        <f t="shared" si="40"/>
        <v>Lenovo thikcentre</v>
      </c>
      <c r="K259" s="13">
        <f t="shared" si="41"/>
        <v>26230.23</v>
      </c>
      <c r="L259" s="13" t="s">
        <v>29</v>
      </c>
      <c r="M259" s="13" t="str">
        <f t="shared" si="38"/>
        <v>ISIE -ADQ-FAMES-UNISIERRA-02-24</v>
      </c>
      <c r="N259" s="13">
        <f t="shared" si="36"/>
        <v>22612.26</v>
      </c>
      <c r="O259" s="13">
        <f t="shared" si="37"/>
        <v>3617.9615999999996</v>
      </c>
      <c r="P259" s="13">
        <v>26230.23</v>
      </c>
      <c r="Q259" s="7" t="s">
        <v>25</v>
      </c>
      <c r="R259" s="13" t="s">
        <v>313</v>
      </c>
      <c r="S259" s="7" t="s">
        <v>26</v>
      </c>
      <c r="T259" s="14">
        <f t="shared" si="42"/>
        <v>45659</v>
      </c>
      <c r="U259" s="13"/>
      <c r="V259" s="13"/>
      <c r="W259" s="13" t="s">
        <v>64</v>
      </c>
    </row>
    <row r="260" spans="4:23" x14ac:dyDescent="0.25">
      <c r="D260" s="14">
        <f t="shared" si="44"/>
        <v>45659</v>
      </c>
      <c r="E260" s="11" t="str">
        <f t="shared" si="43"/>
        <v>Computadora de escritorio DELL lenovo thikcentre</v>
      </c>
      <c r="F260" s="11" t="s">
        <v>36</v>
      </c>
      <c r="G260" s="13" t="s">
        <v>304</v>
      </c>
      <c r="H260" s="13"/>
      <c r="I260" s="13" t="str">
        <f t="shared" si="39"/>
        <v>DELL</v>
      </c>
      <c r="J260" s="13" t="str">
        <f t="shared" si="40"/>
        <v>Lenovo thikcentre</v>
      </c>
      <c r="K260" s="13">
        <f t="shared" si="41"/>
        <v>26230.23</v>
      </c>
      <c r="L260" s="13" t="s">
        <v>29</v>
      </c>
      <c r="M260" s="13" t="str">
        <f t="shared" si="38"/>
        <v>ISIE -ADQ-FAMES-UNISIERRA-02-24</v>
      </c>
      <c r="N260" s="13">
        <f t="shared" si="36"/>
        <v>22612.26</v>
      </c>
      <c r="O260" s="13">
        <f t="shared" si="37"/>
        <v>3617.9615999999996</v>
      </c>
      <c r="P260" s="13">
        <v>26230.23</v>
      </c>
      <c r="Q260" s="7" t="s">
        <v>25</v>
      </c>
      <c r="R260" s="13" t="s">
        <v>312</v>
      </c>
      <c r="S260" s="7" t="s">
        <v>26</v>
      </c>
      <c r="T260" s="14">
        <f t="shared" si="42"/>
        <v>45659</v>
      </c>
      <c r="U260" s="13"/>
      <c r="V260" s="13"/>
      <c r="W260" s="13" t="s">
        <v>64</v>
      </c>
    </row>
    <row r="261" spans="4:23" x14ac:dyDescent="0.25">
      <c r="D261" s="14">
        <f t="shared" si="44"/>
        <v>45659</v>
      </c>
      <c r="E261" s="11" t="str">
        <f t="shared" si="43"/>
        <v>Computadora de escritorio DELL lenovo thikcentre</v>
      </c>
      <c r="F261" s="11" t="s">
        <v>36</v>
      </c>
      <c r="G261" s="13" t="s">
        <v>305</v>
      </c>
      <c r="H261" s="13"/>
      <c r="I261" s="13" t="str">
        <f t="shared" si="39"/>
        <v>DELL</v>
      </c>
      <c r="J261" s="13" t="str">
        <f t="shared" si="40"/>
        <v>Lenovo thikcentre</v>
      </c>
      <c r="K261" s="13">
        <f t="shared" si="41"/>
        <v>26230.23</v>
      </c>
      <c r="L261" s="13" t="s">
        <v>29</v>
      </c>
      <c r="M261" s="13" t="str">
        <f t="shared" si="38"/>
        <v>ISIE -ADQ-FAMES-UNISIERRA-02-24</v>
      </c>
      <c r="N261" s="13">
        <f t="shared" si="36"/>
        <v>22612.26</v>
      </c>
      <c r="O261" s="13">
        <f t="shared" si="37"/>
        <v>3617.9615999999996</v>
      </c>
      <c r="P261" s="13">
        <v>26230.23</v>
      </c>
      <c r="Q261" s="7" t="s">
        <v>25</v>
      </c>
      <c r="R261" s="13" t="s">
        <v>312</v>
      </c>
      <c r="S261" s="7" t="s">
        <v>26</v>
      </c>
      <c r="T261" s="14">
        <f t="shared" si="42"/>
        <v>45659</v>
      </c>
      <c r="U261" s="13"/>
      <c r="V261" s="13"/>
      <c r="W261" s="13" t="s">
        <v>64</v>
      </c>
    </row>
    <row r="262" spans="4:23" x14ac:dyDescent="0.25">
      <c r="D262" s="14">
        <f t="shared" si="44"/>
        <v>45659</v>
      </c>
      <c r="E262" s="11" t="str">
        <f t="shared" si="43"/>
        <v>Computadora de escritorio DELL lenovo thikcentre</v>
      </c>
      <c r="F262" s="11" t="s">
        <v>36</v>
      </c>
      <c r="G262" s="13" t="s">
        <v>306</v>
      </c>
      <c r="H262" s="13"/>
      <c r="I262" s="13" t="str">
        <f t="shared" si="39"/>
        <v>DELL</v>
      </c>
      <c r="J262" s="13" t="str">
        <f t="shared" si="40"/>
        <v>Lenovo thikcentre</v>
      </c>
      <c r="K262" s="13">
        <f t="shared" si="41"/>
        <v>26230.23</v>
      </c>
      <c r="L262" s="13" t="s">
        <v>29</v>
      </c>
      <c r="M262" s="13" t="str">
        <f t="shared" si="38"/>
        <v>ISIE -ADQ-FAMES-UNISIERRA-02-24</v>
      </c>
      <c r="N262" s="13">
        <f t="shared" si="36"/>
        <v>22612.26</v>
      </c>
      <c r="O262" s="13">
        <f t="shared" si="37"/>
        <v>3617.9615999999996</v>
      </c>
      <c r="P262" s="13">
        <v>26230.23</v>
      </c>
      <c r="Q262" s="7" t="s">
        <v>25</v>
      </c>
      <c r="R262" s="13" t="s">
        <v>312</v>
      </c>
      <c r="S262" s="7" t="s">
        <v>26</v>
      </c>
      <c r="T262" s="14">
        <f t="shared" si="42"/>
        <v>45659</v>
      </c>
      <c r="U262" s="13"/>
      <c r="V262" s="13"/>
      <c r="W262" s="13" t="s">
        <v>64</v>
      </c>
    </row>
    <row r="263" spans="4:23" x14ac:dyDescent="0.25">
      <c r="D263" s="14">
        <f t="shared" si="44"/>
        <v>45659</v>
      </c>
      <c r="E263" s="11" t="str">
        <f t="shared" si="43"/>
        <v>Computadora de escritorio DELL lenovo thikcentre</v>
      </c>
      <c r="F263" s="11" t="s">
        <v>36</v>
      </c>
      <c r="G263" s="13" t="s">
        <v>307</v>
      </c>
      <c r="H263" s="13"/>
      <c r="I263" s="13" t="str">
        <f t="shared" si="39"/>
        <v>DELL</v>
      </c>
      <c r="J263" s="13" t="str">
        <f t="shared" si="40"/>
        <v>Lenovo thikcentre</v>
      </c>
      <c r="K263" s="13">
        <f t="shared" si="41"/>
        <v>26230.23</v>
      </c>
      <c r="L263" s="13" t="s">
        <v>29</v>
      </c>
      <c r="M263" s="13" t="str">
        <f t="shared" si="38"/>
        <v>ISIE -ADQ-FAMES-UNISIERRA-02-24</v>
      </c>
      <c r="N263" s="13">
        <f t="shared" si="36"/>
        <v>22612.26</v>
      </c>
      <c r="O263" s="13">
        <f t="shared" si="37"/>
        <v>3617.9615999999996</v>
      </c>
      <c r="P263" s="13">
        <v>26230.23</v>
      </c>
      <c r="Q263" s="7" t="s">
        <v>25</v>
      </c>
      <c r="R263" s="13" t="s">
        <v>312</v>
      </c>
      <c r="S263" s="7" t="s">
        <v>26</v>
      </c>
      <c r="T263" s="14">
        <f t="shared" si="42"/>
        <v>45659</v>
      </c>
      <c r="U263" s="13"/>
      <c r="V263" s="13"/>
      <c r="W263" s="13" t="s">
        <v>64</v>
      </c>
    </row>
    <row r="264" spans="4:23" x14ac:dyDescent="0.25">
      <c r="D264" s="14">
        <f t="shared" si="44"/>
        <v>45659</v>
      </c>
      <c r="E264" s="11" t="str">
        <f t="shared" si="43"/>
        <v>Computadora de escritorio DELL lenovo thikcentre</v>
      </c>
      <c r="F264" s="11" t="s">
        <v>36</v>
      </c>
      <c r="G264" s="13" t="s">
        <v>308</v>
      </c>
      <c r="H264" s="13"/>
      <c r="I264" s="13" t="str">
        <f t="shared" si="39"/>
        <v>DELL</v>
      </c>
      <c r="J264" s="13" t="str">
        <f t="shared" si="40"/>
        <v>Lenovo thikcentre</v>
      </c>
      <c r="K264" s="13">
        <f t="shared" si="41"/>
        <v>26230.23</v>
      </c>
      <c r="L264" s="13" t="s">
        <v>29</v>
      </c>
      <c r="M264" s="13" t="str">
        <f t="shared" si="38"/>
        <v>ISIE -ADQ-FAMES-UNISIERRA-02-24</v>
      </c>
      <c r="N264" s="13">
        <f t="shared" si="36"/>
        <v>22612.26</v>
      </c>
      <c r="O264" s="13">
        <f t="shared" si="37"/>
        <v>3617.9615999999996</v>
      </c>
      <c r="P264" s="13">
        <v>26230.23</v>
      </c>
      <c r="Q264" s="7" t="s">
        <v>25</v>
      </c>
      <c r="R264" s="13" t="s">
        <v>312</v>
      </c>
      <c r="S264" s="7" t="s">
        <v>26</v>
      </c>
      <c r="T264" s="14">
        <f t="shared" si="42"/>
        <v>45659</v>
      </c>
      <c r="U264" s="13"/>
      <c r="V264" s="13"/>
      <c r="W264" s="13" t="s">
        <v>64</v>
      </c>
    </row>
    <row r="265" spans="4:23" x14ac:dyDescent="0.25">
      <c r="D265" s="14">
        <f t="shared" si="44"/>
        <v>45659</v>
      </c>
      <c r="E265" s="11" t="str">
        <f t="shared" si="43"/>
        <v>Computadora de escritorio DELL lenovo thikcentre</v>
      </c>
      <c r="F265" s="11" t="s">
        <v>36</v>
      </c>
      <c r="G265" s="13" t="s">
        <v>309</v>
      </c>
      <c r="H265" s="13"/>
      <c r="I265" s="13" t="str">
        <f t="shared" si="39"/>
        <v>DELL</v>
      </c>
      <c r="J265" s="13" t="str">
        <f t="shared" si="40"/>
        <v>Lenovo thikcentre</v>
      </c>
      <c r="K265" s="13">
        <f t="shared" si="41"/>
        <v>26230.23</v>
      </c>
      <c r="L265" s="13" t="s">
        <v>29</v>
      </c>
      <c r="M265" s="13" t="str">
        <f t="shared" si="38"/>
        <v>ISIE -ADQ-FAMES-UNISIERRA-02-24</v>
      </c>
      <c r="N265" s="13">
        <f t="shared" ref="N265:N300" si="45">$N$8</f>
        <v>22612.26</v>
      </c>
      <c r="O265" s="13">
        <f t="shared" ref="O265:O300" si="46">$O$8</f>
        <v>3617.9615999999996</v>
      </c>
      <c r="P265" s="13">
        <v>26230.23</v>
      </c>
      <c r="Q265" s="7" t="s">
        <v>25</v>
      </c>
      <c r="R265" s="13" t="s">
        <v>312</v>
      </c>
      <c r="S265" s="7" t="s">
        <v>26</v>
      </c>
      <c r="T265" s="14">
        <f t="shared" si="42"/>
        <v>45659</v>
      </c>
      <c r="U265" s="13"/>
      <c r="V265" s="13"/>
      <c r="W265" s="13" t="s">
        <v>64</v>
      </c>
    </row>
    <row r="266" spans="4:23" x14ac:dyDescent="0.25">
      <c r="D266" s="14">
        <f t="shared" si="44"/>
        <v>45659</v>
      </c>
      <c r="E266" s="11" t="str">
        <f t="shared" si="43"/>
        <v>Computadora de escritorio DELL lenovo thikcentre</v>
      </c>
      <c r="F266" s="11" t="s">
        <v>36</v>
      </c>
      <c r="G266" s="13" t="s">
        <v>310</v>
      </c>
      <c r="H266" s="13"/>
      <c r="I266" s="13" t="str">
        <f t="shared" si="39"/>
        <v>DELL</v>
      </c>
      <c r="J266" s="13" t="str">
        <f t="shared" si="40"/>
        <v>Lenovo thikcentre</v>
      </c>
      <c r="K266" s="13">
        <f t="shared" si="41"/>
        <v>26230.23</v>
      </c>
      <c r="L266" s="13" t="s">
        <v>29</v>
      </c>
      <c r="M266" s="13" t="str">
        <f t="shared" si="38"/>
        <v>ISIE -ADQ-FAMES-UNISIERRA-02-24</v>
      </c>
      <c r="N266" s="13">
        <f t="shared" si="45"/>
        <v>22612.26</v>
      </c>
      <c r="O266" s="13">
        <f t="shared" si="46"/>
        <v>3617.9615999999996</v>
      </c>
      <c r="P266" s="13">
        <v>26230.23</v>
      </c>
      <c r="Q266" s="7" t="s">
        <v>25</v>
      </c>
      <c r="R266" s="13" t="s">
        <v>312</v>
      </c>
      <c r="S266" s="7" t="s">
        <v>26</v>
      </c>
      <c r="T266" s="14">
        <f t="shared" si="42"/>
        <v>45659</v>
      </c>
      <c r="U266" s="13"/>
      <c r="V266" s="13"/>
      <c r="W266" s="13" t="s">
        <v>64</v>
      </c>
    </row>
    <row r="267" spans="4:23" x14ac:dyDescent="0.25">
      <c r="D267" s="14">
        <f t="shared" si="44"/>
        <v>45659</v>
      </c>
      <c r="E267" s="11" t="str">
        <f t="shared" si="43"/>
        <v>Computadora de escritorio DELL lenovo thikcentre</v>
      </c>
      <c r="F267" s="11" t="s">
        <v>36</v>
      </c>
      <c r="G267" s="13" t="s">
        <v>311</v>
      </c>
      <c r="H267" s="13"/>
      <c r="I267" s="13" t="str">
        <f t="shared" si="39"/>
        <v>DELL</v>
      </c>
      <c r="J267" s="13" t="str">
        <f t="shared" si="40"/>
        <v>Lenovo thikcentre</v>
      </c>
      <c r="K267" s="13">
        <f t="shared" si="41"/>
        <v>26230.23</v>
      </c>
      <c r="L267" s="13" t="s">
        <v>29</v>
      </c>
      <c r="M267" s="13" t="str">
        <f>$M$101</f>
        <v>ISIE -ADQ-FAMES-UNISIERRA-02-24</v>
      </c>
      <c r="N267" s="13">
        <f t="shared" si="45"/>
        <v>22612.26</v>
      </c>
      <c r="O267" s="13">
        <f t="shared" si="46"/>
        <v>3617.9615999999996</v>
      </c>
      <c r="P267" s="13">
        <v>26230.23</v>
      </c>
      <c r="Q267" s="7" t="s">
        <v>25</v>
      </c>
      <c r="R267" s="13" t="s">
        <v>312</v>
      </c>
      <c r="S267" s="7" t="s">
        <v>26</v>
      </c>
      <c r="T267" s="14">
        <f t="shared" si="42"/>
        <v>45659</v>
      </c>
      <c r="U267" s="13"/>
      <c r="V267" s="13"/>
      <c r="W267" s="13" t="s">
        <v>64</v>
      </c>
    </row>
    <row r="268" spans="4:23" x14ac:dyDescent="0.25">
      <c r="D268" s="14">
        <f t="shared" si="44"/>
        <v>45659</v>
      </c>
      <c r="E268" s="11" t="str">
        <f t="shared" si="43"/>
        <v>Computadora de escritorio DELL lenovo thikcentre</v>
      </c>
      <c r="F268" s="11" t="s">
        <v>36</v>
      </c>
      <c r="G268" s="13" t="s">
        <v>314</v>
      </c>
      <c r="H268" s="13"/>
      <c r="I268" s="13" t="str">
        <f t="shared" si="39"/>
        <v>DELL</v>
      </c>
      <c r="J268" s="13" t="str">
        <f t="shared" si="40"/>
        <v>Lenovo thikcentre</v>
      </c>
      <c r="K268" s="13">
        <f t="shared" si="41"/>
        <v>26230.23</v>
      </c>
      <c r="L268" s="13" t="s">
        <v>29</v>
      </c>
      <c r="M268" s="13" t="str">
        <f t="shared" ref="M268:M301" si="47">$M$101</f>
        <v>ISIE -ADQ-FAMES-UNISIERRA-02-24</v>
      </c>
      <c r="N268" s="13">
        <f t="shared" si="45"/>
        <v>22612.26</v>
      </c>
      <c r="O268" s="13">
        <f t="shared" si="46"/>
        <v>3617.9615999999996</v>
      </c>
      <c r="P268" s="13">
        <v>26230.23</v>
      </c>
      <c r="Q268" s="7" t="s">
        <v>25</v>
      </c>
      <c r="R268" s="13" t="s">
        <v>324</v>
      </c>
      <c r="S268" s="7" t="s">
        <v>26</v>
      </c>
      <c r="T268" s="14">
        <f t="shared" ref="T268:T301" si="48">D268</f>
        <v>45659</v>
      </c>
      <c r="U268" s="13"/>
      <c r="V268" s="13"/>
      <c r="W268" s="13" t="s">
        <v>64</v>
      </c>
    </row>
    <row r="269" spans="4:23" x14ac:dyDescent="0.25">
      <c r="D269" s="14">
        <f t="shared" si="44"/>
        <v>45659</v>
      </c>
      <c r="E269" s="11" t="str">
        <f t="shared" si="43"/>
        <v>Computadora de escritorio DELL lenovo thikcentre</v>
      </c>
      <c r="F269" s="11" t="s">
        <v>36</v>
      </c>
      <c r="G269" s="13" t="s">
        <v>315</v>
      </c>
      <c r="H269" s="13"/>
      <c r="I269" s="13" t="str">
        <f t="shared" si="39"/>
        <v>DELL</v>
      </c>
      <c r="J269" s="13" t="str">
        <f t="shared" si="40"/>
        <v>Lenovo thikcentre</v>
      </c>
      <c r="K269" s="13">
        <f t="shared" si="41"/>
        <v>26230.23</v>
      </c>
      <c r="L269" s="13" t="s">
        <v>29</v>
      </c>
      <c r="M269" s="13" t="str">
        <f t="shared" si="47"/>
        <v>ISIE -ADQ-FAMES-UNISIERRA-02-24</v>
      </c>
      <c r="N269" s="13">
        <f t="shared" si="45"/>
        <v>22612.26</v>
      </c>
      <c r="O269" s="13">
        <f t="shared" si="46"/>
        <v>3617.9615999999996</v>
      </c>
      <c r="P269" s="13">
        <v>26230.23</v>
      </c>
      <c r="Q269" s="7" t="s">
        <v>25</v>
      </c>
      <c r="R269" s="13" t="s">
        <v>324</v>
      </c>
      <c r="S269" s="7" t="s">
        <v>26</v>
      </c>
      <c r="T269" s="14">
        <f t="shared" si="48"/>
        <v>45659</v>
      </c>
      <c r="U269" s="13"/>
      <c r="V269" s="13"/>
      <c r="W269" s="13" t="s">
        <v>64</v>
      </c>
    </row>
    <row r="270" spans="4:23" x14ac:dyDescent="0.25">
      <c r="D270" s="14">
        <f t="shared" si="44"/>
        <v>45659</v>
      </c>
      <c r="E270" s="11" t="str">
        <f t="shared" si="43"/>
        <v>Computadora de escritorio DELL lenovo thikcentre</v>
      </c>
      <c r="F270" s="11" t="s">
        <v>36</v>
      </c>
      <c r="G270" s="13" t="s">
        <v>316</v>
      </c>
      <c r="H270" s="13"/>
      <c r="I270" s="13" t="str">
        <f t="shared" si="39"/>
        <v>DELL</v>
      </c>
      <c r="J270" s="13" t="str">
        <f t="shared" si="40"/>
        <v>Lenovo thikcentre</v>
      </c>
      <c r="K270" s="13">
        <f t="shared" si="41"/>
        <v>26230.23</v>
      </c>
      <c r="L270" s="13" t="s">
        <v>29</v>
      </c>
      <c r="M270" s="13" t="str">
        <f t="shared" si="47"/>
        <v>ISIE -ADQ-FAMES-UNISIERRA-02-24</v>
      </c>
      <c r="N270" s="13">
        <f t="shared" si="45"/>
        <v>22612.26</v>
      </c>
      <c r="O270" s="13">
        <f t="shared" si="46"/>
        <v>3617.9615999999996</v>
      </c>
      <c r="P270" s="13">
        <v>26230.23</v>
      </c>
      <c r="Q270" s="7" t="s">
        <v>25</v>
      </c>
      <c r="R270" s="13" t="s">
        <v>324</v>
      </c>
      <c r="S270" s="7" t="s">
        <v>26</v>
      </c>
      <c r="T270" s="14">
        <f t="shared" si="48"/>
        <v>45659</v>
      </c>
      <c r="U270" s="13"/>
      <c r="V270" s="13"/>
      <c r="W270" s="13" t="s">
        <v>64</v>
      </c>
    </row>
    <row r="271" spans="4:23" x14ac:dyDescent="0.25">
      <c r="D271" s="14">
        <f t="shared" si="44"/>
        <v>45659</v>
      </c>
      <c r="E271" s="11" t="str">
        <f t="shared" si="43"/>
        <v>Computadora de escritorio DELL lenovo thikcentre</v>
      </c>
      <c r="F271" s="11" t="s">
        <v>36</v>
      </c>
      <c r="G271" s="13" t="s">
        <v>317</v>
      </c>
      <c r="H271" s="13"/>
      <c r="I271" s="13" t="str">
        <f t="shared" si="39"/>
        <v>DELL</v>
      </c>
      <c r="J271" s="13" t="str">
        <f t="shared" si="40"/>
        <v>Lenovo thikcentre</v>
      </c>
      <c r="K271" s="13">
        <f t="shared" si="41"/>
        <v>26230.23</v>
      </c>
      <c r="L271" s="13" t="s">
        <v>29</v>
      </c>
      <c r="M271" s="13" t="str">
        <f t="shared" si="47"/>
        <v>ISIE -ADQ-FAMES-UNISIERRA-02-24</v>
      </c>
      <c r="N271" s="13">
        <f t="shared" si="45"/>
        <v>22612.26</v>
      </c>
      <c r="O271" s="13">
        <f t="shared" si="46"/>
        <v>3617.9615999999996</v>
      </c>
      <c r="P271" s="13">
        <v>26230.23</v>
      </c>
      <c r="Q271" s="7" t="s">
        <v>25</v>
      </c>
      <c r="R271" s="13" t="s">
        <v>324</v>
      </c>
      <c r="S271" s="7" t="s">
        <v>26</v>
      </c>
      <c r="T271" s="14">
        <f t="shared" si="48"/>
        <v>45659</v>
      </c>
      <c r="U271" s="13"/>
      <c r="V271" s="13"/>
      <c r="W271" s="13" t="s">
        <v>64</v>
      </c>
    </row>
    <row r="272" spans="4:23" x14ac:dyDescent="0.25">
      <c r="D272" s="14">
        <f t="shared" si="44"/>
        <v>45659</v>
      </c>
      <c r="E272" s="11" t="str">
        <f t="shared" si="43"/>
        <v>Computadora de escritorio DELL lenovo thikcentre</v>
      </c>
      <c r="F272" s="11" t="s">
        <v>36</v>
      </c>
      <c r="G272" s="13" t="s">
        <v>318</v>
      </c>
      <c r="H272" s="13"/>
      <c r="I272" s="13" t="str">
        <f t="shared" si="39"/>
        <v>DELL</v>
      </c>
      <c r="J272" s="13" t="str">
        <f t="shared" si="40"/>
        <v>Lenovo thikcentre</v>
      </c>
      <c r="K272" s="13">
        <f t="shared" si="41"/>
        <v>26230.23</v>
      </c>
      <c r="L272" s="13" t="s">
        <v>29</v>
      </c>
      <c r="M272" s="13" t="str">
        <f t="shared" si="47"/>
        <v>ISIE -ADQ-FAMES-UNISIERRA-02-24</v>
      </c>
      <c r="N272" s="13">
        <f t="shared" si="45"/>
        <v>22612.26</v>
      </c>
      <c r="O272" s="13">
        <f t="shared" si="46"/>
        <v>3617.9615999999996</v>
      </c>
      <c r="P272" s="13">
        <v>26230.23</v>
      </c>
      <c r="Q272" s="7" t="s">
        <v>25</v>
      </c>
      <c r="R272" s="13" t="s">
        <v>324</v>
      </c>
      <c r="S272" s="7" t="s">
        <v>26</v>
      </c>
      <c r="T272" s="14">
        <f t="shared" si="48"/>
        <v>45659</v>
      </c>
      <c r="U272" s="13"/>
      <c r="V272" s="13"/>
      <c r="W272" s="13" t="s">
        <v>64</v>
      </c>
    </row>
    <row r="273" spans="4:23" x14ac:dyDescent="0.25">
      <c r="D273" s="14">
        <f t="shared" si="44"/>
        <v>45659</v>
      </c>
      <c r="E273" s="11" t="str">
        <f t="shared" si="43"/>
        <v>Computadora de escritorio DELL lenovo thikcentre</v>
      </c>
      <c r="F273" s="11" t="s">
        <v>36</v>
      </c>
      <c r="G273" s="13" t="s">
        <v>319</v>
      </c>
      <c r="H273" s="13"/>
      <c r="I273" s="13" t="str">
        <f t="shared" si="39"/>
        <v>DELL</v>
      </c>
      <c r="J273" s="13" t="str">
        <f t="shared" si="40"/>
        <v>Lenovo thikcentre</v>
      </c>
      <c r="K273" s="13">
        <f t="shared" si="41"/>
        <v>26230.23</v>
      </c>
      <c r="L273" s="13" t="s">
        <v>29</v>
      </c>
      <c r="M273" s="13" t="str">
        <f t="shared" si="47"/>
        <v>ISIE -ADQ-FAMES-UNISIERRA-02-24</v>
      </c>
      <c r="N273" s="13">
        <f t="shared" si="45"/>
        <v>22612.26</v>
      </c>
      <c r="O273" s="13">
        <f t="shared" si="46"/>
        <v>3617.9615999999996</v>
      </c>
      <c r="P273" s="13">
        <v>26230.23</v>
      </c>
      <c r="Q273" s="7" t="s">
        <v>25</v>
      </c>
      <c r="R273" s="13" t="s">
        <v>324</v>
      </c>
      <c r="S273" s="7" t="s">
        <v>26</v>
      </c>
      <c r="T273" s="14">
        <f t="shared" si="48"/>
        <v>45659</v>
      </c>
      <c r="U273" s="13"/>
      <c r="V273" s="13"/>
      <c r="W273" s="13" t="s">
        <v>64</v>
      </c>
    </row>
    <row r="274" spans="4:23" x14ac:dyDescent="0.25">
      <c r="D274" s="14">
        <f t="shared" si="44"/>
        <v>45659</v>
      </c>
      <c r="E274" s="11" t="str">
        <f t="shared" si="43"/>
        <v>Computadora de escritorio DELL lenovo thikcentre</v>
      </c>
      <c r="F274" s="11" t="s">
        <v>36</v>
      </c>
      <c r="G274" s="13" t="s">
        <v>320</v>
      </c>
      <c r="H274" s="13"/>
      <c r="I274" s="13" t="str">
        <f t="shared" si="39"/>
        <v>DELL</v>
      </c>
      <c r="J274" s="13" t="str">
        <f t="shared" si="40"/>
        <v>Lenovo thikcentre</v>
      </c>
      <c r="K274" s="13">
        <f t="shared" si="41"/>
        <v>26230.23</v>
      </c>
      <c r="L274" s="13" t="s">
        <v>29</v>
      </c>
      <c r="M274" s="13" t="str">
        <f t="shared" si="47"/>
        <v>ISIE -ADQ-FAMES-UNISIERRA-02-24</v>
      </c>
      <c r="N274" s="13">
        <f t="shared" si="45"/>
        <v>22612.26</v>
      </c>
      <c r="O274" s="13">
        <f t="shared" si="46"/>
        <v>3617.9615999999996</v>
      </c>
      <c r="P274" s="13">
        <v>26230.23</v>
      </c>
      <c r="Q274" s="7" t="s">
        <v>25</v>
      </c>
      <c r="R274" s="13" t="s">
        <v>324</v>
      </c>
      <c r="S274" s="7" t="s">
        <v>26</v>
      </c>
      <c r="T274" s="14">
        <f t="shared" si="48"/>
        <v>45659</v>
      </c>
      <c r="U274" s="13"/>
      <c r="V274" s="13"/>
      <c r="W274" s="13" t="s">
        <v>64</v>
      </c>
    </row>
    <row r="275" spans="4:23" x14ac:dyDescent="0.25">
      <c r="D275" s="14">
        <f t="shared" si="44"/>
        <v>45659</v>
      </c>
      <c r="E275" s="11" t="str">
        <f t="shared" si="43"/>
        <v>Computadora de escritorio DELL lenovo thikcentre</v>
      </c>
      <c r="F275" s="11" t="s">
        <v>36</v>
      </c>
      <c r="G275" s="13" t="s">
        <v>321</v>
      </c>
      <c r="H275" s="13"/>
      <c r="I275" s="13" t="str">
        <f t="shared" si="39"/>
        <v>DELL</v>
      </c>
      <c r="J275" s="13" t="str">
        <f t="shared" si="40"/>
        <v>Lenovo thikcentre</v>
      </c>
      <c r="K275" s="13">
        <f t="shared" si="41"/>
        <v>26230.23</v>
      </c>
      <c r="L275" s="13" t="s">
        <v>29</v>
      </c>
      <c r="M275" s="13" t="str">
        <f t="shared" si="47"/>
        <v>ISIE -ADQ-FAMES-UNISIERRA-02-24</v>
      </c>
      <c r="N275" s="13">
        <f t="shared" si="45"/>
        <v>22612.26</v>
      </c>
      <c r="O275" s="13">
        <f t="shared" si="46"/>
        <v>3617.9615999999996</v>
      </c>
      <c r="P275" s="13">
        <v>26230.23</v>
      </c>
      <c r="Q275" s="7" t="s">
        <v>25</v>
      </c>
      <c r="R275" s="13" t="s">
        <v>324</v>
      </c>
      <c r="S275" s="7" t="s">
        <v>26</v>
      </c>
      <c r="T275" s="14">
        <f t="shared" si="48"/>
        <v>45659</v>
      </c>
      <c r="U275" s="13"/>
      <c r="V275" s="13"/>
      <c r="W275" s="13" t="s">
        <v>64</v>
      </c>
    </row>
    <row r="276" spans="4:23" x14ac:dyDescent="0.25">
      <c r="D276" s="14">
        <f t="shared" si="44"/>
        <v>45659</v>
      </c>
      <c r="E276" s="11" t="str">
        <f t="shared" si="43"/>
        <v>Computadora de escritorio DELL lenovo thikcentre</v>
      </c>
      <c r="F276" s="11" t="s">
        <v>36</v>
      </c>
      <c r="G276" s="13" t="s">
        <v>322</v>
      </c>
      <c r="H276" s="13"/>
      <c r="I276" s="13" t="str">
        <f t="shared" si="39"/>
        <v>DELL</v>
      </c>
      <c r="J276" s="13" t="str">
        <f t="shared" si="40"/>
        <v>Lenovo thikcentre</v>
      </c>
      <c r="K276" s="13">
        <f t="shared" si="41"/>
        <v>26230.23</v>
      </c>
      <c r="L276" s="13" t="s">
        <v>29</v>
      </c>
      <c r="M276" s="13" t="str">
        <f t="shared" si="47"/>
        <v>ISIE -ADQ-FAMES-UNISIERRA-02-24</v>
      </c>
      <c r="N276" s="13">
        <f t="shared" si="45"/>
        <v>22612.26</v>
      </c>
      <c r="O276" s="13">
        <f t="shared" si="46"/>
        <v>3617.9615999999996</v>
      </c>
      <c r="P276" s="13">
        <v>26230.23</v>
      </c>
      <c r="Q276" s="7" t="s">
        <v>25</v>
      </c>
      <c r="R276" s="13" t="s">
        <v>324</v>
      </c>
      <c r="S276" s="7" t="s">
        <v>26</v>
      </c>
      <c r="T276" s="14">
        <f t="shared" si="48"/>
        <v>45659</v>
      </c>
      <c r="U276" s="13"/>
      <c r="V276" s="13"/>
      <c r="W276" s="13" t="s">
        <v>64</v>
      </c>
    </row>
    <row r="277" spans="4:23" x14ac:dyDescent="0.25">
      <c r="D277" s="14">
        <f t="shared" si="44"/>
        <v>45659</v>
      </c>
      <c r="E277" s="11" t="str">
        <f t="shared" si="43"/>
        <v>Computadora de escritorio DELL lenovo thikcentre</v>
      </c>
      <c r="F277" s="11" t="s">
        <v>36</v>
      </c>
      <c r="G277" s="13" t="s">
        <v>323</v>
      </c>
      <c r="H277" s="13"/>
      <c r="I277" s="13" t="str">
        <f t="shared" si="39"/>
        <v>DELL</v>
      </c>
      <c r="J277" s="13" t="str">
        <f t="shared" si="40"/>
        <v>Lenovo thikcentre</v>
      </c>
      <c r="K277" s="13">
        <f t="shared" si="41"/>
        <v>26230.23</v>
      </c>
      <c r="L277" s="13" t="s">
        <v>29</v>
      </c>
      <c r="M277" s="13" t="str">
        <f t="shared" si="47"/>
        <v>ISIE -ADQ-FAMES-UNISIERRA-02-24</v>
      </c>
      <c r="N277" s="13">
        <f t="shared" si="45"/>
        <v>22612.26</v>
      </c>
      <c r="O277" s="13">
        <f t="shared" si="46"/>
        <v>3617.9615999999996</v>
      </c>
      <c r="P277" s="13">
        <v>26230.23</v>
      </c>
      <c r="Q277" s="7" t="s">
        <v>25</v>
      </c>
      <c r="R277" s="13" t="s">
        <v>331</v>
      </c>
      <c r="S277" s="7" t="s">
        <v>26</v>
      </c>
      <c r="T277" s="14">
        <f t="shared" si="48"/>
        <v>45659</v>
      </c>
      <c r="U277" s="13"/>
      <c r="V277" s="13"/>
      <c r="W277" s="13" t="s">
        <v>64</v>
      </c>
    </row>
    <row r="278" spans="4:23" x14ac:dyDescent="0.25">
      <c r="D278" s="14">
        <f t="shared" si="44"/>
        <v>45659</v>
      </c>
      <c r="E278" s="11" t="str">
        <f t="shared" si="43"/>
        <v>Computadora de escritorio DELL lenovo thikcentre</v>
      </c>
      <c r="F278" s="11" t="s">
        <v>36</v>
      </c>
      <c r="G278" s="13" t="s">
        <v>325</v>
      </c>
      <c r="H278" s="13"/>
      <c r="I278" s="13" t="str">
        <f t="shared" si="39"/>
        <v>DELL</v>
      </c>
      <c r="J278" s="13" t="str">
        <f t="shared" si="40"/>
        <v>Lenovo thikcentre</v>
      </c>
      <c r="K278" s="13">
        <f t="shared" si="41"/>
        <v>26230.23</v>
      </c>
      <c r="L278" s="13" t="s">
        <v>29</v>
      </c>
      <c r="M278" s="13" t="str">
        <f t="shared" si="47"/>
        <v>ISIE -ADQ-FAMES-UNISIERRA-02-24</v>
      </c>
      <c r="N278" s="13">
        <f t="shared" si="45"/>
        <v>22612.26</v>
      </c>
      <c r="O278" s="13">
        <f t="shared" si="46"/>
        <v>3617.9615999999996</v>
      </c>
      <c r="P278" s="13">
        <v>26230.23</v>
      </c>
      <c r="Q278" s="7" t="s">
        <v>25</v>
      </c>
      <c r="R278" s="13" t="s">
        <v>331</v>
      </c>
      <c r="S278" s="7" t="s">
        <v>26</v>
      </c>
      <c r="T278" s="14">
        <f t="shared" si="48"/>
        <v>45659</v>
      </c>
      <c r="U278" s="13"/>
      <c r="V278" s="13"/>
      <c r="W278" s="13" t="s">
        <v>64</v>
      </c>
    </row>
    <row r="279" spans="4:23" x14ac:dyDescent="0.25">
      <c r="D279" s="14">
        <f t="shared" si="44"/>
        <v>45659</v>
      </c>
      <c r="E279" s="11" t="str">
        <f t="shared" si="43"/>
        <v>Computadora de escritorio DELL lenovo thikcentre</v>
      </c>
      <c r="F279" s="11" t="s">
        <v>36</v>
      </c>
      <c r="G279" s="13" t="s">
        <v>326</v>
      </c>
      <c r="H279" s="13"/>
      <c r="I279" s="13" t="str">
        <f t="shared" si="39"/>
        <v>DELL</v>
      </c>
      <c r="J279" s="13" t="str">
        <f t="shared" si="40"/>
        <v>Lenovo thikcentre</v>
      </c>
      <c r="K279" s="13">
        <f t="shared" si="41"/>
        <v>26230.23</v>
      </c>
      <c r="L279" s="13" t="s">
        <v>29</v>
      </c>
      <c r="M279" s="13" t="str">
        <f t="shared" si="47"/>
        <v>ISIE -ADQ-FAMES-UNISIERRA-02-24</v>
      </c>
      <c r="N279" s="13">
        <f t="shared" si="45"/>
        <v>22612.26</v>
      </c>
      <c r="O279" s="13">
        <f t="shared" si="46"/>
        <v>3617.9615999999996</v>
      </c>
      <c r="P279" s="13">
        <v>26230.23</v>
      </c>
      <c r="Q279" s="7" t="s">
        <v>25</v>
      </c>
      <c r="R279" s="13" t="s">
        <v>331</v>
      </c>
      <c r="S279" s="7" t="s">
        <v>26</v>
      </c>
      <c r="T279" s="14">
        <f t="shared" si="48"/>
        <v>45659</v>
      </c>
      <c r="U279" s="13"/>
      <c r="V279" s="13"/>
      <c r="W279" s="13" t="s">
        <v>64</v>
      </c>
    </row>
    <row r="280" spans="4:23" x14ac:dyDescent="0.25">
      <c r="D280" s="14">
        <f t="shared" si="44"/>
        <v>45659</v>
      </c>
      <c r="E280" s="11" t="str">
        <f t="shared" si="43"/>
        <v>Computadora de escritorio DELL lenovo thikcentre</v>
      </c>
      <c r="F280" s="11" t="s">
        <v>36</v>
      </c>
      <c r="G280" s="13" t="s">
        <v>327</v>
      </c>
      <c r="H280" s="13"/>
      <c r="I280" s="13" t="str">
        <f t="shared" si="39"/>
        <v>DELL</v>
      </c>
      <c r="J280" s="13" t="str">
        <f t="shared" si="40"/>
        <v>Lenovo thikcentre</v>
      </c>
      <c r="K280" s="13">
        <f t="shared" si="41"/>
        <v>26230.23</v>
      </c>
      <c r="L280" s="13" t="s">
        <v>29</v>
      </c>
      <c r="M280" s="13" t="str">
        <f t="shared" si="47"/>
        <v>ISIE -ADQ-FAMES-UNISIERRA-02-24</v>
      </c>
      <c r="N280" s="13">
        <f t="shared" si="45"/>
        <v>22612.26</v>
      </c>
      <c r="O280" s="13">
        <f t="shared" si="46"/>
        <v>3617.9615999999996</v>
      </c>
      <c r="P280" s="13">
        <v>26230.23</v>
      </c>
      <c r="Q280" s="7" t="s">
        <v>25</v>
      </c>
      <c r="R280" s="13" t="s">
        <v>331</v>
      </c>
      <c r="S280" s="7" t="s">
        <v>26</v>
      </c>
      <c r="T280" s="14">
        <f t="shared" si="48"/>
        <v>45659</v>
      </c>
      <c r="U280" s="13"/>
      <c r="V280" s="13"/>
      <c r="W280" s="13" t="s">
        <v>64</v>
      </c>
    </row>
    <row r="281" spans="4:23" x14ac:dyDescent="0.25">
      <c r="D281" s="14">
        <f t="shared" si="44"/>
        <v>45659</v>
      </c>
      <c r="E281" s="11" t="str">
        <f t="shared" si="43"/>
        <v>Computadora de escritorio DELL lenovo thikcentre</v>
      </c>
      <c r="F281" s="11" t="s">
        <v>36</v>
      </c>
      <c r="G281" s="13" t="s">
        <v>328</v>
      </c>
      <c r="H281" s="13"/>
      <c r="I281" s="13" t="str">
        <f t="shared" si="39"/>
        <v>DELL</v>
      </c>
      <c r="J281" s="13" t="str">
        <f t="shared" si="40"/>
        <v>Lenovo thikcentre</v>
      </c>
      <c r="K281" s="13">
        <f t="shared" si="41"/>
        <v>26230.23</v>
      </c>
      <c r="L281" s="13" t="s">
        <v>29</v>
      </c>
      <c r="M281" s="13" t="str">
        <f t="shared" si="47"/>
        <v>ISIE -ADQ-FAMES-UNISIERRA-02-24</v>
      </c>
      <c r="N281" s="13">
        <f t="shared" si="45"/>
        <v>22612.26</v>
      </c>
      <c r="O281" s="13">
        <f t="shared" si="46"/>
        <v>3617.9615999999996</v>
      </c>
      <c r="P281" s="13">
        <v>26230.23</v>
      </c>
      <c r="Q281" s="7" t="s">
        <v>25</v>
      </c>
      <c r="R281" s="13" t="s">
        <v>331</v>
      </c>
      <c r="S281" s="7" t="s">
        <v>26</v>
      </c>
      <c r="T281" s="14">
        <f t="shared" si="48"/>
        <v>45659</v>
      </c>
      <c r="U281" s="13"/>
      <c r="V281" s="13"/>
      <c r="W281" s="13" t="s">
        <v>64</v>
      </c>
    </row>
    <row r="282" spans="4:23" x14ac:dyDescent="0.25">
      <c r="D282" s="14">
        <f t="shared" si="44"/>
        <v>45659</v>
      </c>
      <c r="E282" s="11" t="str">
        <f t="shared" si="43"/>
        <v>Computadora de escritorio DELL lenovo thikcentre</v>
      </c>
      <c r="F282" s="11" t="s">
        <v>36</v>
      </c>
      <c r="G282" s="13" t="s">
        <v>329</v>
      </c>
      <c r="H282" s="13"/>
      <c r="I282" s="13" t="str">
        <f t="shared" si="39"/>
        <v>DELL</v>
      </c>
      <c r="J282" s="13" t="str">
        <f t="shared" si="40"/>
        <v>Lenovo thikcentre</v>
      </c>
      <c r="K282" s="13">
        <f t="shared" si="41"/>
        <v>26230.23</v>
      </c>
      <c r="L282" s="13" t="s">
        <v>29</v>
      </c>
      <c r="M282" s="13" t="str">
        <f t="shared" si="47"/>
        <v>ISIE -ADQ-FAMES-UNISIERRA-02-24</v>
      </c>
      <c r="N282" s="13">
        <f t="shared" si="45"/>
        <v>22612.26</v>
      </c>
      <c r="O282" s="13">
        <f t="shared" si="46"/>
        <v>3617.9615999999996</v>
      </c>
      <c r="P282" s="13">
        <v>26230.23</v>
      </c>
      <c r="Q282" s="7" t="s">
        <v>25</v>
      </c>
      <c r="R282" s="13" t="s">
        <v>331</v>
      </c>
      <c r="S282" s="7" t="s">
        <v>26</v>
      </c>
      <c r="T282" s="14">
        <f t="shared" si="48"/>
        <v>45659</v>
      </c>
      <c r="U282" s="13"/>
      <c r="V282" s="13"/>
      <c r="W282" s="13" t="s">
        <v>64</v>
      </c>
    </row>
    <row r="283" spans="4:23" x14ac:dyDescent="0.25">
      <c r="D283" s="14">
        <f t="shared" si="44"/>
        <v>45659</v>
      </c>
      <c r="E283" s="11" t="str">
        <f t="shared" si="43"/>
        <v>Computadora de escritorio DELL lenovo thikcentre</v>
      </c>
      <c r="F283" s="11" t="s">
        <v>36</v>
      </c>
      <c r="G283" s="13" t="s">
        <v>330</v>
      </c>
      <c r="H283" s="13"/>
      <c r="I283" s="13" t="str">
        <f t="shared" si="39"/>
        <v>DELL</v>
      </c>
      <c r="J283" s="13" t="str">
        <f t="shared" si="40"/>
        <v>Lenovo thikcentre</v>
      </c>
      <c r="K283" s="13">
        <f t="shared" si="41"/>
        <v>26230.23</v>
      </c>
      <c r="L283" s="13" t="s">
        <v>29</v>
      </c>
      <c r="M283" s="13" t="str">
        <f t="shared" si="47"/>
        <v>ISIE -ADQ-FAMES-UNISIERRA-02-24</v>
      </c>
      <c r="N283" s="13">
        <f t="shared" si="45"/>
        <v>22612.26</v>
      </c>
      <c r="O283" s="13">
        <f t="shared" si="46"/>
        <v>3617.9615999999996</v>
      </c>
      <c r="P283" s="13">
        <v>26230.23</v>
      </c>
      <c r="Q283" s="7" t="s">
        <v>25</v>
      </c>
      <c r="R283" s="13" t="s">
        <v>331</v>
      </c>
      <c r="S283" s="7" t="s">
        <v>26</v>
      </c>
      <c r="T283" s="14">
        <f t="shared" si="48"/>
        <v>45659</v>
      </c>
      <c r="U283" s="13"/>
      <c r="V283" s="13"/>
      <c r="W283" s="13" t="s">
        <v>64</v>
      </c>
    </row>
    <row r="284" spans="4:23" x14ac:dyDescent="0.25">
      <c r="D284" s="14">
        <f t="shared" si="44"/>
        <v>45659</v>
      </c>
      <c r="E284" s="11" t="str">
        <f t="shared" si="43"/>
        <v>Computadora de escritorio DELL lenovo thikcentre</v>
      </c>
      <c r="F284" s="11" t="s">
        <v>36</v>
      </c>
      <c r="G284" s="13" t="s">
        <v>332</v>
      </c>
      <c r="H284" s="13"/>
      <c r="I284" s="13" t="str">
        <f t="shared" si="39"/>
        <v>DELL</v>
      </c>
      <c r="J284" s="13" t="str">
        <f t="shared" si="40"/>
        <v>Lenovo thikcentre</v>
      </c>
      <c r="K284" s="13">
        <f t="shared" si="41"/>
        <v>26230.23</v>
      </c>
      <c r="L284" s="13" t="s">
        <v>29</v>
      </c>
      <c r="M284" s="13" t="str">
        <f t="shared" si="47"/>
        <v>ISIE -ADQ-FAMES-UNISIERRA-02-24</v>
      </c>
      <c r="N284" s="13">
        <f t="shared" si="45"/>
        <v>22612.26</v>
      </c>
      <c r="O284" s="13">
        <f t="shared" si="46"/>
        <v>3617.9615999999996</v>
      </c>
      <c r="P284" s="13">
        <v>26230.23</v>
      </c>
      <c r="Q284" s="7" t="s">
        <v>25</v>
      </c>
      <c r="R284" s="13" t="s">
        <v>351</v>
      </c>
      <c r="S284" s="7" t="s">
        <v>26</v>
      </c>
      <c r="T284" s="14">
        <f t="shared" si="48"/>
        <v>45659</v>
      </c>
      <c r="U284" s="13"/>
      <c r="V284" s="13"/>
      <c r="W284" s="13" t="s">
        <v>64</v>
      </c>
    </row>
    <row r="285" spans="4:23" x14ac:dyDescent="0.25">
      <c r="D285" s="14">
        <f t="shared" si="44"/>
        <v>45659</v>
      </c>
      <c r="E285" s="11" t="str">
        <f t="shared" si="43"/>
        <v>Computadora de escritorio DELL lenovo thikcentre</v>
      </c>
      <c r="F285" s="11" t="s">
        <v>36</v>
      </c>
      <c r="G285" s="13" t="s">
        <v>333</v>
      </c>
      <c r="H285" s="13"/>
      <c r="I285" s="13" t="str">
        <f t="shared" si="39"/>
        <v>DELL</v>
      </c>
      <c r="J285" s="13" t="str">
        <f t="shared" si="40"/>
        <v>Lenovo thikcentre</v>
      </c>
      <c r="K285" s="13">
        <f t="shared" si="41"/>
        <v>26230.23</v>
      </c>
      <c r="L285" s="13" t="s">
        <v>29</v>
      </c>
      <c r="M285" s="13" t="str">
        <f t="shared" si="47"/>
        <v>ISIE -ADQ-FAMES-UNISIERRA-02-24</v>
      </c>
      <c r="N285" s="13">
        <f t="shared" si="45"/>
        <v>22612.26</v>
      </c>
      <c r="O285" s="13">
        <f t="shared" si="46"/>
        <v>3617.9615999999996</v>
      </c>
      <c r="P285" s="13">
        <v>26230.23</v>
      </c>
      <c r="Q285" s="7" t="s">
        <v>25</v>
      </c>
      <c r="R285" s="13" t="s">
        <v>350</v>
      </c>
      <c r="S285" s="7" t="s">
        <v>26</v>
      </c>
      <c r="T285" s="14">
        <f t="shared" si="48"/>
        <v>45659</v>
      </c>
      <c r="U285" s="13"/>
      <c r="V285" s="13"/>
      <c r="W285" s="13" t="s">
        <v>64</v>
      </c>
    </row>
    <row r="286" spans="4:23" x14ac:dyDescent="0.25">
      <c r="D286" s="14">
        <f t="shared" si="44"/>
        <v>45659</v>
      </c>
      <c r="E286" s="11" t="str">
        <f t="shared" si="43"/>
        <v>Computadora de escritorio DELL lenovo thikcentre</v>
      </c>
      <c r="F286" s="11" t="s">
        <v>36</v>
      </c>
      <c r="G286" s="13" t="s">
        <v>334</v>
      </c>
      <c r="H286" s="13"/>
      <c r="I286" s="13" t="str">
        <f t="shared" si="39"/>
        <v>DELL</v>
      </c>
      <c r="J286" s="13" t="str">
        <f t="shared" si="40"/>
        <v>Lenovo thikcentre</v>
      </c>
      <c r="K286" s="13">
        <f t="shared" si="41"/>
        <v>26230.23</v>
      </c>
      <c r="L286" s="13" t="s">
        <v>29</v>
      </c>
      <c r="M286" s="13" t="str">
        <f t="shared" si="47"/>
        <v>ISIE -ADQ-FAMES-UNISIERRA-02-24</v>
      </c>
      <c r="N286" s="13">
        <f t="shared" si="45"/>
        <v>22612.26</v>
      </c>
      <c r="O286" s="13">
        <f t="shared" si="46"/>
        <v>3617.9615999999996</v>
      </c>
      <c r="P286" s="13">
        <v>26230.23</v>
      </c>
      <c r="Q286" s="7" t="s">
        <v>25</v>
      </c>
      <c r="R286" s="13" t="s">
        <v>351</v>
      </c>
      <c r="S286" s="7" t="s">
        <v>26</v>
      </c>
      <c r="T286" s="14">
        <f t="shared" si="48"/>
        <v>45659</v>
      </c>
      <c r="U286" s="13"/>
      <c r="V286" s="13"/>
      <c r="W286" s="13" t="s">
        <v>64</v>
      </c>
    </row>
    <row r="287" spans="4:23" x14ac:dyDescent="0.25">
      <c r="D287" s="14">
        <f t="shared" si="44"/>
        <v>45659</v>
      </c>
      <c r="E287" s="11" t="str">
        <f t="shared" si="43"/>
        <v>Computadora de escritorio DELL lenovo thikcentre</v>
      </c>
      <c r="F287" s="11" t="s">
        <v>36</v>
      </c>
      <c r="G287" s="13" t="s">
        <v>335</v>
      </c>
      <c r="H287" s="13"/>
      <c r="I287" s="13" t="str">
        <f t="shared" si="39"/>
        <v>DELL</v>
      </c>
      <c r="J287" s="13" t="str">
        <f t="shared" si="40"/>
        <v>Lenovo thikcentre</v>
      </c>
      <c r="K287" s="13">
        <f t="shared" si="41"/>
        <v>26230.23</v>
      </c>
      <c r="L287" s="13" t="s">
        <v>29</v>
      </c>
      <c r="M287" s="13" t="str">
        <f t="shared" si="47"/>
        <v>ISIE -ADQ-FAMES-UNISIERRA-02-24</v>
      </c>
      <c r="N287" s="13">
        <f t="shared" si="45"/>
        <v>22612.26</v>
      </c>
      <c r="O287" s="13">
        <f t="shared" si="46"/>
        <v>3617.9615999999996</v>
      </c>
      <c r="P287" s="13">
        <v>26230.23</v>
      </c>
      <c r="Q287" s="7" t="s">
        <v>25</v>
      </c>
      <c r="R287" s="13" t="s">
        <v>351</v>
      </c>
      <c r="S287" s="7" t="s">
        <v>26</v>
      </c>
      <c r="T287" s="14">
        <f t="shared" si="48"/>
        <v>45659</v>
      </c>
      <c r="U287" s="13"/>
      <c r="V287" s="13"/>
      <c r="W287" s="13" t="s">
        <v>64</v>
      </c>
    </row>
    <row r="288" spans="4:23" x14ac:dyDescent="0.25">
      <c r="D288" s="14">
        <f t="shared" si="44"/>
        <v>45659</v>
      </c>
      <c r="E288" s="11" t="str">
        <f t="shared" si="43"/>
        <v>Computadora de escritorio DELL lenovo thikcentre</v>
      </c>
      <c r="F288" s="11" t="s">
        <v>36</v>
      </c>
      <c r="G288" s="13" t="s">
        <v>336</v>
      </c>
      <c r="H288" s="13"/>
      <c r="I288" s="13" t="str">
        <f t="shared" si="39"/>
        <v>DELL</v>
      </c>
      <c r="J288" s="13" t="str">
        <f t="shared" si="40"/>
        <v>Lenovo thikcentre</v>
      </c>
      <c r="K288" s="13">
        <f t="shared" si="41"/>
        <v>26230.23</v>
      </c>
      <c r="L288" s="13" t="s">
        <v>29</v>
      </c>
      <c r="M288" s="13" t="str">
        <f t="shared" si="47"/>
        <v>ISIE -ADQ-FAMES-UNISIERRA-02-24</v>
      </c>
      <c r="N288" s="13">
        <f t="shared" si="45"/>
        <v>22612.26</v>
      </c>
      <c r="O288" s="13">
        <f t="shared" si="46"/>
        <v>3617.9615999999996</v>
      </c>
      <c r="P288" s="13">
        <v>26230.23</v>
      </c>
      <c r="Q288" s="7" t="s">
        <v>25</v>
      </c>
      <c r="R288" s="13" t="s">
        <v>351</v>
      </c>
      <c r="S288" s="7" t="s">
        <v>26</v>
      </c>
      <c r="T288" s="14">
        <f t="shared" si="48"/>
        <v>45659</v>
      </c>
      <c r="U288" s="13"/>
      <c r="V288" s="13"/>
      <c r="W288" s="13" t="s">
        <v>64</v>
      </c>
    </row>
    <row r="289" spans="3:26" x14ac:dyDescent="0.25">
      <c r="D289" s="14">
        <f t="shared" si="44"/>
        <v>45659</v>
      </c>
      <c r="E289" s="11" t="str">
        <f t="shared" si="43"/>
        <v>Computadora de escritorio DELL lenovo thikcentre</v>
      </c>
      <c r="F289" s="11" t="s">
        <v>36</v>
      </c>
      <c r="G289" s="13" t="s">
        <v>337</v>
      </c>
      <c r="H289" s="13"/>
      <c r="I289" s="13" t="str">
        <f t="shared" si="39"/>
        <v>DELL</v>
      </c>
      <c r="J289" s="13" t="str">
        <f t="shared" si="40"/>
        <v>Lenovo thikcentre</v>
      </c>
      <c r="K289" s="13">
        <f t="shared" si="41"/>
        <v>26230.23</v>
      </c>
      <c r="L289" s="13" t="s">
        <v>29</v>
      </c>
      <c r="M289" s="13" t="str">
        <f t="shared" si="47"/>
        <v>ISIE -ADQ-FAMES-UNISIERRA-02-24</v>
      </c>
      <c r="N289" s="13">
        <f t="shared" si="45"/>
        <v>22612.26</v>
      </c>
      <c r="O289" s="13">
        <f t="shared" si="46"/>
        <v>3617.9615999999996</v>
      </c>
      <c r="P289" s="13">
        <v>26230.23</v>
      </c>
      <c r="Q289" s="7" t="s">
        <v>25</v>
      </c>
      <c r="R289" s="13" t="s">
        <v>351</v>
      </c>
      <c r="S289" s="7" t="s">
        <v>26</v>
      </c>
      <c r="T289" s="14">
        <f t="shared" si="48"/>
        <v>45659</v>
      </c>
      <c r="U289" s="13"/>
      <c r="V289" s="13"/>
      <c r="W289" s="13" t="s">
        <v>64</v>
      </c>
    </row>
    <row r="290" spans="3:26" x14ac:dyDescent="0.25">
      <c r="D290" s="14">
        <f t="shared" si="44"/>
        <v>45659</v>
      </c>
      <c r="E290" s="11" t="str">
        <f t="shared" si="43"/>
        <v>Computadora de escritorio DELL lenovo thikcentre</v>
      </c>
      <c r="F290" s="11" t="s">
        <v>36</v>
      </c>
      <c r="G290" s="13" t="s">
        <v>338</v>
      </c>
      <c r="H290" s="13"/>
      <c r="I290" s="13" t="str">
        <f t="shared" si="39"/>
        <v>DELL</v>
      </c>
      <c r="J290" s="13" t="str">
        <f t="shared" si="40"/>
        <v>Lenovo thikcentre</v>
      </c>
      <c r="K290" s="13">
        <f t="shared" si="41"/>
        <v>26230.23</v>
      </c>
      <c r="L290" s="13" t="s">
        <v>29</v>
      </c>
      <c r="M290" s="13" t="str">
        <f t="shared" si="47"/>
        <v>ISIE -ADQ-FAMES-UNISIERRA-02-24</v>
      </c>
      <c r="N290" s="13">
        <f t="shared" si="45"/>
        <v>22612.26</v>
      </c>
      <c r="O290" s="13">
        <f t="shared" si="46"/>
        <v>3617.9615999999996</v>
      </c>
      <c r="P290" s="13">
        <v>26230.23</v>
      </c>
      <c r="Q290" s="7" t="s">
        <v>25</v>
      </c>
      <c r="R290" s="13" t="s">
        <v>351</v>
      </c>
      <c r="S290" s="7" t="s">
        <v>26</v>
      </c>
      <c r="T290" s="14">
        <f t="shared" si="48"/>
        <v>45659</v>
      </c>
      <c r="U290" s="13"/>
      <c r="V290" s="13"/>
      <c r="W290" s="13" t="s">
        <v>64</v>
      </c>
    </row>
    <row r="291" spans="3:26" x14ac:dyDescent="0.25">
      <c r="D291" s="14">
        <f t="shared" si="44"/>
        <v>45659</v>
      </c>
      <c r="E291" s="11" t="str">
        <f t="shared" si="43"/>
        <v>Computadora de escritorio DELL lenovo thikcentre</v>
      </c>
      <c r="F291" s="11" t="s">
        <v>36</v>
      </c>
      <c r="G291" s="13" t="s">
        <v>339</v>
      </c>
      <c r="H291" s="13"/>
      <c r="I291" s="13" t="str">
        <f t="shared" si="39"/>
        <v>DELL</v>
      </c>
      <c r="J291" s="13" t="str">
        <f t="shared" si="40"/>
        <v>Lenovo thikcentre</v>
      </c>
      <c r="K291" s="13">
        <f t="shared" si="41"/>
        <v>26230.23</v>
      </c>
      <c r="L291" s="13" t="s">
        <v>29</v>
      </c>
      <c r="M291" s="13" t="str">
        <f t="shared" si="47"/>
        <v>ISIE -ADQ-FAMES-UNISIERRA-02-24</v>
      </c>
      <c r="N291" s="13">
        <f t="shared" si="45"/>
        <v>22612.26</v>
      </c>
      <c r="O291" s="13">
        <f t="shared" si="46"/>
        <v>3617.9615999999996</v>
      </c>
      <c r="P291" s="13">
        <v>26230.23</v>
      </c>
      <c r="Q291" s="7" t="s">
        <v>25</v>
      </c>
      <c r="R291" s="13" t="s">
        <v>351</v>
      </c>
      <c r="S291" s="7" t="s">
        <v>26</v>
      </c>
      <c r="T291" s="14">
        <f t="shared" si="48"/>
        <v>45659</v>
      </c>
      <c r="U291" s="13"/>
      <c r="V291" s="13"/>
      <c r="W291" s="13" t="s">
        <v>64</v>
      </c>
    </row>
    <row r="292" spans="3:26" x14ac:dyDescent="0.25">
      <c r="D292" s="14">
        <f t="shared" si="44"/>
        <v>45659</v>
      </c>
      <c r="E292" s="11" t="str">
        <f t="shared" si="43"/>
        <v>Computadora de escritorio DELL lenovo thikcentre</v>
      </c>
      <c r="F292" s="11" t="s">
        <v>36</v>
      </c>
      <c r="G292" s="13" t="s">
        <v>340</v>
      </c>
      <c r="H292" s="13"/>
      <c r="I292" s="13" t="str">
        <f t="shared" si="39"/>
        <v>DELL</v>
      </c>
      <c r="J292" s="13" t="str">
        <f t="shared" si="40"/>
        <v>Lenovo thikcentre</v>
      </c>
      <c r="K292" s="13">
        <f t="shared" si="41"/>
        <v>26230.23</v>
      </c>
      <c r="L292" s="13" t="s">
        <v>29</v>
      </c>
      <c r="M292" s="13" t="str">
        <f t="shared" si="47"/>
        <v>ISIE -ADQ-FAMES-UNISIERRA-02-24</v>
      </c>
      <c r="N292" s="13">
        <f t="shared" si="45"/>
        <v>22612.26</v>
      </c>
      <c r="O292" s="13">
        <f t="shared" si="46"/>
        <v>3617.9615999999996</v>
      </c>
      <c r="P292" s="13">
        <v>26230.23</v>
      </c>
      <c r="Q292" s="7" t="s">
        <v>25</v>
      </c>
      <c r="R292" s="13" t="s">
        <v>351</v>
      </c>
      <c r="S292" s="7" t="s">
        <v>26</v>
      </c>
      <c r="T292" s="14">
        <f t="shared" si="48"/>
        <v>45659</v>
      </c>
      <c r="U292" s="13"/>
      <c r="V292" s="13"/>
      <c r="W292" s="13" t="s">
        <v>64</v>
      </c>
    </row>
    <row r="293" spans="3:26" x14ac:dyDescent="0.25">
      <c r="D293" s="14">
        <f t="shared" si="44"/>
        <v>45659</v>
      </c>
      <c r="E293" s="11" t="str">
        <f t="shared" si="43"/>
        <v>Computadora de escritorio DELL lenovo thikcentre</v>
      </c>
      <c r="F293" s="11" t="s">
        <v>36</v>
      </c>
      <c r="G293" s="13" t="s">
        <v>341</v>
      </c>
      <c r="H293" s="13"/>
      <c r="I293" s="13" t="str">
        <f t="shared" si="39"/>
        <v>DELL</v>
      </c>
      <c r="J293" s="13" t="str">
        <f t="shared" si="40"/>
        <v>Lenovo thikcentre</v>
      </c>
      <c r="K293" s="13">
        <f t="shared" si="41"/>
        <v>26230.23</v>
      </c>
      <c r="L293" s="13" t="s">
        <v>29</v>
      </c>
      <c r="M293" s="13" t="str">
        <f t="shared" si="47"/>
        <v>ISIE -ADQ-FAMES-UNISIERRA-02-24</v>
      </c>
      <c r="N293" s="13">
        <f t="shared" si="45"/>
        <v>22612.26</v>
      </c>
      <c r="O293" s="13">
        <f t="shared" si="46"/>
        <v>3617.9615999999996</v>
      </c>
      <c r="P293" s="13">
        <v>26230.23</v>
      </c>
      <c r="Q293" s="7" t="s">
        <v>25</v>
      </c>
      <c r="R293" s="13" t="s">
        <v>351</v>
      </c>
      <c r="S293" s="7" t="s">
        <v>26</v>
      </c>
      <c r="T293" s="14">
        <f t="shared" si="48"/>
        <v>45659</v>
      </c>
      <c r="U293" s="13"/>
      <c r="V293" s="13"/>
      <c r="W293" s="13" t="s">
        <v>64</v>
      </c>
    </row>
    <row r="294" spans="3:26" x14ac:dyDescent="0.25">
      <c r="D294" s="14">
        <f t="shared" si="44"/>
        <v>45659</v>
      </c>
      <c r="E294" s="11" t="str">
        <f t="shared" si="43"/>
        <v>Computadora de escritorio DELL lenovo thikcentre</v>
      </c>
      <c r="F294" s="11" t="s">
        <v>36</v>
      </c>
      <c r="G294" s="13" t="s">
        <v>342</v>
      </c>
      <c r="H294" s="13"/>
      <c r="I294" s="13" t="str">
        <f t="shared" si="39"/>
        <v>DELL</v>
      </c>
      <c r="J294" s="13" t="str">
        <f t="shared" si="40"/>
        <v>Lenovo thikcentre</v>
      </c>
      <c r="K294" s="13">
        <f t="shared" si="41"/>
        <v>26230.23</v>
      </c>
      <c r="L294" s="13" t="s">
        <v>29</v>
      </c>
      <c r="M294" s="13" t="str">
        <f t="shared" si="47"/>
        <v>ISIE -ADQ-FAMES-UNISIERRA-02-24</v>
      </c>
      <c r="N294" s="13">
        <f t="shared" si="45"/>
        <v>22612.26</v>
      </c>
      <c r="O294" s="13">
        <f t="shared" si="46"/>
        <v>3617.9615999999996</v>
      </c>
      <c r="P294" s="13">
        <v>26230.23</v>
      </c>
      <c r="Q294" s="7" t="s">
        <v>25</v>
      </c>
      <c r="R294" s="13" t="s">
        <v>351</v>
      </c>
      <c r="S294" s="7" t="s">
        <v>26</v>
      </c>
      <c r="T294" s="14">
        <f t="shared" si="48"/>
        <v>45659</v>
      </c>
      <c r="U294" s="13"/>
      <c r="V294" s="13"/>
      <c r="W294" s="13" t="s">
        <v>64</v>
      </c>
    </row>
    <row r="295" spans="3:26" x14ac:dyDescent="0.25">
      <c r="D295" s="14">
        <f t="shared" si="44"/>
        <v>45659</v>
      </c>
      <c r="E295" s="11" t="str">
        <f t="shared" si="43"/>
        <v>Computadora de escritorio DELL lenovo thikcentre</v>
      </c>
      <c r="F295" s="11" t="s">
        <v>36</v>
      </c>
      <c r="G295" s="13" t="s">
        <v>343</v>
      </c>
      <c r="H295" s="13"/>
      <c r="I295" s="13" t="str">
        <f t="shared" si="39"/>
        <v>DELL</v>
      </c>
      <c r="J295" s="13" t="str">
        <f t="shared" si="40"/>
        <v>Lenovo thikcentre</v>
      </c>
      <c r="K295" s="13">
        <f t="shared" si="41"/>
        <v>26230.23</v>
      </c>
      <c r="L295" s="13" t="s">
        <v>29</v>
      </c>
      <c r="M295" s="13" t="str">
        <f t="shared" si="47"/>
        <v>ISIE -ADQ-FAMES-UNISIERRA-02-24</v>
      </c>
      <c r="N295" s="13">
        <f t="shared" si="45"/>
        <v>22612.26</v>
      </c>
      <c r="O295" s="13">
        <f t="shared" si="46"/>
        <v>3617.9615999999996</v>
      </c>
      <c r="P295" s="13">
        <v>26230.23</v>
      </c>
      <c r="Q295" s="7" t="s">
        <v>25</v>
      </c>
      <c r="R295" s="13" t="s">
        <v>351</v>
      </c>
      <c r="S295" s="7" t="s">
        <v>26</v>
      </c>
      <c r="T295" s="14">
        <f t="shared" si="48"/>
        <v>45659</v>
      </c>
      <c r="U295" s="13"/>
      <c r="V295" s="13"/>
      <c r="W295" s="13" t="s">
        <v>64</v>
      </c>
    </row>
    <row r="296" spans="3:26" x14ac:dyDescent="0.25">
      <c r="D296" s="14">
        <f t="shared" si="44"/>
        <v>45659</v>
      </c>
      <c r="E296" s="11" t="str">
        <f t="shared" si="43"/>
        <v>Computadora de escritorio DELL lenovo thikcentre</v>
      </c>
      <c r="F296" s="11" t="s">
        <v>36</v>
      </c>
      <c r="G296" s="13" t="s">
        <v>344</v>
      </c>
      <c r="H296" s="13"/>
      <c r="I296" s="13" t="str">
        <f t="shared" si="39"/>
        <v>DELL</v>
      </c>
      <c r="J296" s="13" t="str">
        <f t="shared" si="40"/>
        <v>Lenovo thikcentre</v>
      </c>
      <c r="K296" s="13">
        <f t="shared" si="41"/>
        <v>26230.23</v>
      </c>
      <c r="L296" s="13" t="s">
        <v>29</v>
      </c>
      <c r="M296" s="13" t="str">
        <f t="shared" si="47"/>
        <v>ISIE -ADQ-FAMES-UNISIERRA-02-24</v>
      </c>
      <c r="N296" s="13">
        <f t="shared" si="45"/>
        <v>22612.26</v>
      </c>
      <c r="O296" s="13">
        <f t="shared" si="46"/>
        <v>3617.9615999999996</v>
      </c>
      <c r="P296" s="13">
        <v>26230.23</v>
      </c>
      <c r="Q296" s="7" t="s">
        <v>25</v>
      </c>
      <c r="R296" s="13" t="s">
        <v>351</v>
      </c>
      <c r="S296" s="7" t="s">
        <v>26</v>
      </c>
      <c r="T296" s="14">
        <f t="shared" si="48"/>
        <v>45659</v>
      </c>
      <c r="U296" s="13"/>
      <c r="V296" s="13"/>
      <c r="W296" s="13" t="s">
        <v>64</v>
      </c>
    </row>
    <row r="297" spans="3:26" x14ac:dyDescent="0.25">
      <c r="D297" s="14">
        <f t="shared" si="44"/>
        <v>45659</v>
      </c>
      <c r="E297" s="11" t="str">
        <f t="shared" si="43"/>
        <v>Computadora de escritorio DELL lenovo thikcentre</v>
      </c>
      <c r="F297" s="11" t="s">
        <v>36</v>
      </c>
      <c r="G297" s="13" t="s">
        <v>345</v>
      </c>
      <c r="H297" s="13"/>
      <c r="I297" s="13" t="str">
        <f t="shared" si="39"/>
        <v>DELL</v>
      </c>
      <c r="J297" s="13" t="str">
        <f t="shared" si="40"/>
        <v>Lenovo thikcentre</v>
      </c>
      <c r="K297" s="13">
        <f t="shared" si="41"/>
        <v>26230.23</v>
      </c>
      <c r="L297" s="13" t="s">
        <v>29</v>
      </c>
      <c r="M297" s="13" t="str">
        <f t="shared" si="47"/>
        <v>ISIE -ADQ-FAMES-UNISIERRA-02-24</v>
      </c>
      <c r="N297" s="13">
        <f t="shared" si="45"/>
        <v>22612.26</v>
      </c>
      <c r="O297" s="13">
        <f t="shared" si="46"/>
        <v>3617.9615999999996</v>
      </c>
      <c r="P297" s="13">
        <v>26230.23</v>
      </c>
      <c r="Q297" s="7" t="s">
        <v>25</v>
      </c>
      <c r="R297" s="13" t="s">
        <v>351</v>
      </c>
      <c r="S297" s="7" t="s">
        <v>26</v>
      </c>
      <c r="T297" s="14">
        <f t="shared" si="48"/>
        <v>45659</v>
      </c>
      <c r="U297" s="13"/>
      <c r="V297" s="13"/>
      <c r="W297" s="13" t="s">
        <v>64</v>
      </c>
    </row>
    <row r="298" spans="3:26" x14ac:dyDescent="0.25">
      <c r="D298" s="14">
        <f t="shared" si="44"/>
        <v>45659</v>
      </c>
      <c r="E298" s="11" t="str">
        <f t="shared" si="43"/>
        <v>Computadora de escritorio DELL lenovo thikcentre</v>
      </c>
      <c r="F298" s="11" t="s">
        <v>36</v>
      </c>
      <c r="G298" s="13" t="s">
        <v>346</v>
      </c>
      <c r="H298" s="13"/>
      <c r="I298" s="13" t="str">
        <f t="shared" ref="I298:K301" si="49">I297</f>
        <v>DELL</v>
      </c>
      <c r="J298" s="13" t="str">
        <f t="shared" si="49"/>
        <v>Lenovo thikcentre</v>
      </c>
      <c r="K298" s="13">
        <f t="shared" si="49"/>
        <v>26230.23</v>
      </c>
      <c r="L298" s="13" t="s">
        <v>29</v>
      </c>
      <c r="M298" s="13" t="str">
        <f t="shared" si="47"/>
        <v>ISIE -ADQ-FAMES-UNISIERRA-02-24</v>
      </c>
      <c r="N298" s="13">
        <f t="shared" si="45"/>
        <v>22612.26</v>
      </c>
      <c r="O298" s="13">
        <f t="shared" si="46"/>
        <v>3617.9615999999996</v>
      </c>
      <c r="P298" s="13">
        <v>26230.23</v>
      </c>
      <c r="Q298" s="7" t="s">
        <v>25</v>
      </c>
      <c r="R298" s="13" t="s">
        <v>351</v>
      </c>
      <c r="S298" s="7" t="s">
        <v>26</v>
      </c>
      <c r="T298" s="14">
        <f t="shared" si="48"/>
        <v>45659</v>
      </c>
      <c r="U298" s="13"/>
      <c r="V298" s="13"/>
      <c r="W298" s="13" t="s">
        <v>64</v>
      </c>
    </row>
    <row r="299" spans="3:26" x14ac:dyDescent="0.25">
      <c r="D299" s="14">
        <f t="shared" si="44"/>
        <v>45659</v>
      </c>
      <c r="E299" s="11" t="str">
        <f t="shared" si="43"/>
        <v>Computadora de escritorio DELL lenovo thikcentre</v>
      </c>
      <c r="F299" s="11" t="s">
        <v>36</v>
      </c>
      <c r="G299" s="13" t="s">
        <v>347</v>
      </c>
      <c r="H299" s="13"/>
      <c r="I299" s="13" t="str">
        <f t="shared" si="49"/>
        <v>DELL</v>
      </c>
      <c r="J299" s="13" t="str">
        <f t="shared" si="49"/>
        <v>Lenovo thikcentre</v>
      </c>
      <c r="K299" s="13">
        <f t="shared" si="49"/>
        <v>26230.23</v>
      </c>
      <c r="L299" s="13" t="s">
        <v>29</v>
      </c>
      <c r="M299" s="13" t="str">
        <f t="shared" si="47"/>
        <v>ISIE -ADQ-FAMES-UNISIERRA-02-24</v>
      </c>
      <c r="N299" s="13">
        <f t="shared" si="45"/>
        <v>22612.26</v>
      </c>
      <c r="O299" s="13">
        <f t="shared" si="46"/>
        <v>3617.9615999999996</v>
      </c>
      <c r="P299" s="13">
        <v>26230.23</v>
      </c>
      <c r="Q299" s="7" t="s">
        <v>25</v>
      </c>
      <c r="R299" s="13" t="s">
        <v>351</v>
      </c>
      <c r="S299" s="7" t="s">
        <v>26</v>
      </c>
      <c r="T299" s="14">
        <f t="shared" si="48"/>
        <v>45659</v>
      </c>
      <c r="U299" s="13"/>
      <c r="V299" s="13"/>
      <c r="W299" s="13" t="s">
        <v>64</v>
      </c>
    </row>
    <row r="300" spans="3:26" x14ac:dyDescent="0.25">
      <c r="D300" s="14">
        <f t="shared" si="44"/>
        <v>45659</v>
      </c>
      <c r="E300" s="11" t="str">
        <f t="shared" ref="E300:E301" si="50">E299</f>
        <v>Computadora de escritorio DELL lenovo thikcentre</v>
      </c>
      <c r="F300" s="11" t="s">
        <v>36</v>
      </c>
      <c r="G300" s="13" t="s">
        <v>348</v>
      </c>
      <c r="H300" s="13"/>
      <c r="I300" s="13" t="str">
        <f t="shared" si="49"/>
        <v>DELL</v>
      </c>
      <c r="J300" s="13" t="str">
        <f t="shared" si="49"/>
        <v>Lenovo thikcentre</v>
      </c>
      <c r="K300" s="13">
        <f t="shared" si="49"/>
        <v>26230.23</v>
      </c>
      <c r="L300" s="13" t="s">
        <v>29</v>
      </c>
      <c r="M300" s="13" t="str">
        <f t="shared" si="47"/>
        <v>ISIE -ADQ-FAMES-UNISIERRA-02-24</v>
      </c>
      <c r="N300" s="13">
        <f t="shared" si="45"/>
        <v>22612.26</v>
      </c>
      <c r="O300" s="13">
        <f t="shared" si="46"/>
        <v>3617.9615999999996</v>
      </c>
      <c r="P300" s="13">
        <v>26230.23</v>
      </c>
      <c r="Q300" s="7" t="s">
        <v>25</v>
      </c>
      <c r="R300" s="13" t="s">
        <v>351</v>
      </c>
      <c r="S300" s="7" t="s">
        <v>26</v>
      </c>
      <c r="T300" s="14">
        <f t="shared" si="48"/>
        <v>45659</v>
      </c>
      <c r="U300" s="13"/>
      <c r="V300" s="13"/>
      <c r="W300" s="13" t="s">
        <v>64</v>
      </c>
    </row>
    <row r="301" spans="3:26" ht="14.25" customHeight="1" x14ac:dyDescent="0.25">
      <c r="D301" s="14">
        <f t="shared" si="44"/>
        <v>45659</v>
      </c>
      <c r="E301" s="11" t="str">
        <f t="shared" si="50"/>
        <v>Computadora de escritorio DELL lenovo thikcentre</v>
      </c>
      <c r="F301" s="11" t="s">
        <v>36</v>
      </c>
      <c r="G301" s="13" t="s">
        <v>349</v>
      </c>
      <c r="H301" s="13"/>
      <c r="I301" s="13" t="str">
        <f t="shared" si="49"/>
        <v>DELL</v>
      </c>
      <c r="J301" s="13" t="str">
        <f t="shared" si="49"/>
        <v>Lenovo thikcentre</v>
      </c>
      <c r="K301" s="13">
        <v>26228.23</v>
      </c>
      <c r="L301" s="13" t="s">
        <v>29</v>
      </c>
      <c r="M301" s="13" t="str">
        <f t="shared" si="47"/>
        <v>ISIE -ADQ-FAMES-UNISIERRA-02-24</v>
      </c>
      <c r="N301" s="13">
        <f>P301/1.16</f>
        <v>22610.543103448275</v>
      </c>
      <c r="O301" s="13">
        <f>P301-N301</f>
        <v>3617.6868965517242</v>
      </c>
      <c r="P301" s="13">
        <v>26228.23</v>
      </c>
      <c r="Q301" s="7" t="s">
        <v>25</v>
      </c>
      <c r="R301" s="13" t="s">
        <v>351</v>
      </c>
      <c r="S301" s="7" t="s">
        <v>26</v>
      </c>
      <c r="T301" s="14">
        <f t="shared" si="48"/>
        <v>45659</v>
      </c>
      <c r="U301" s="13"/>
      <c r="V301" s="13"/>
      <c r="W301" s="13" t="s">
        <v>64</v>
      </c>
    </row>
    <row r="302" spans="3:26" x14ac:dyDescent="0.25">
      <c r="D302" s="4"/>
      <c r="E302" s="4"/>
      <c r="F302" s="4"/>
      <c r="G302" s="4"/>
      <c r="H302" s="4"/>
      <c r="I302" s="4"/>
      <c r="J302" s="2"/>
      <c r="K302" s="23">
        <f>K301+K300+K299+K298+K297+K296+K295+K294+K293+K292+K291+K290+K289+K288+K287+K286+K285+K284+K283+K282+K281+K280+K279+K278+K277+K276+K275+K274+K273+K272+K271+K270+K269+K268+K267+K266+K265+K264+K263+K262+K261+K260+K259+K258+K257+K256+K255+K254+K253+K252+K251+K250+K249+K248+K247+K246+K245+K244+K243+K242+K241+K240+K239+K238+K237+K236+K235+K234+K233+K232+K231+K230+K229+K228+K227+K226+K225+K224+K223+K222+K221+K220+K219+K218+K217+K216+K215+K214+K213+K212+K211+K210+K209+K208+K207+K206+K205+K204+K203+K202+K201+K200+K199+K198+K197+K196+K195+K194+K193+K192+K191+K190+K189+K188+K187+K186+K185+K184+K183+K182+K181+K180+K179+K178+K177+K176+K175+K174+K173+K172+K171+K170+K169+K168+K167+K166+K165+K164+K163+K162+K161+K160+K159+K158+K157+K156+K155+K154+K153+K152+K151+K150+K149+K148+K147+K146+K145+K144+K143+K142+K141+K140+K139+K138+K137+K136+K135+K134+K133+K132+K131+K130+K129+K128+K127+K126+K125+K124+K123+K122+K121+K120+K119+K118+K117+K116+K115+K114+K113+K112+K111+K110+K109+K108+K107+K106+K105+K104+K103+K102+K101+K100+K99+K98+K97+K96+K95+K94+K93+K92+K91+K90+K89+K88+K87+K86+K85+K84+K83+K82+K81+K80+K79+K78+K77+K76+K75+K74+K73+K72+K71+K70+K69+K68+K67+K66+K65+K64+K63+K62+K61+K60+K59+K58+K57+K56+K55+K54+K53+K52+K51+K50+K49+K48+K47+K46+K45+K44+K43+K42+K41+K40+K39+K38+K37+K36+K35+K34+K33+K32+K31+K30+K29+K28+K27+K26+K25+K24+K23+K22+K21+K20+K19+K18+K17+K16+K15+K14+K13+K12+K11+K10+K9+K8</f>
        <v>7711685.6200000579</v>
      </c>
      <c r="L302" s="24"/>
      <c r="M302" s="6"/>
      <c r="N302" s="8"/>
      <c r="O302" s="8"/>
      <c r="P302" s="8"/>
      <c r="Q302" s="4"/>
      <c r="R302" s="4"/>
      <c r="S302" s="4"/>
      <c r="T302" s="4"/>
      <c r="U302" s="4"/>
      <c r="V302" s="4"/>
      <c r="W302" s="3"/>
      <c r="X302" s="2"/>
    </row>
    <row r="303" spans="3:26" ht="30" x14ac:dyDescent="0.25">
      <c r="C303" s="9"/>
      <c r="D303" s="33">
        <v>45735</v>
      </c>
      <c r="E303" s="27" t="s">
        <v>577</v>
      </c>
      <c r="F303" s="27" t="str">
        <f>E303</f>
        <v>Computadora de escritorio HP P24v G5 23.8-inch Diagonal FHD Monitor</v>
      </c>
      <c r="G303" s="28">
        <v>7060</v>
      </c>
      <c r="H303" s="27" t="s">
        <v>579</v>
      </c>
      <c r="I303" s="43" t="s">
        <v>30</v>
      </c>
      <c r="J303" s="29" t="s">
        <v>623</v>
      </c>
      <c r="K303" s="31">
        <f>P303</f>
        <v>24532.84</v>
      </c>
      <c r="L303" s="31" t="str">
        <f>$L$301</f>
        <v>NO</v>
      </c>
      <c r="M303" s="25" t="s">
        <v>626</v>
      </c>
      <c r="N303" s="44">
        <v>21149</v>
      </c>
      <c r="O303" s="31">
        <f>N303*0.16</f>
        <v>3383.84</v>
      </c>
      <c r="P303" s="31">
        <f>SUM(N303:O303)</f>
        <v>24532.84</v>
      </c>
      <c r="Q303" s="27" t="s">
        <v>25</v>
      </c>
      <c r="R303" s="27" t="s">
        <v>670</v>
      </c>
      <c r="S303" s="27" t="str">
        <f>$S$301</f>
        <v>Nuevo</v>
      </c>
      <c r="T303" s="33">
        <f>$D$303</f>
        <v>45735</v>
      </c>
      <c r="U303" s="27"/>
      <c r="V303" s="27"/>
      <c r="W303" s="27" t="str">
        <f>$W$301</f>
        <v>Moctezuma</v>
      </c>
      <c r="X303" s="32"/>
      <c r="Y303" s="26"/>
      <c r="Z303" s="26"/>
    </row>
    <row r="304" spans="3:26" ht="30" x14ac:dyDescent="0.25">
      <c r="C304" s="9"/>
      <c r="D304" s="33">
        <f>$D$303</f>
        <v>45735</v>
      </c>
      <c r="E304" s="27" t="s">
        <v>577</v>
      </c>
      <c r="F304" s="27" t="str">
        <f t="shared" ref="F304:F346" si="51">E304</f>
        <v>Computadora de escritorio HP P24v G5 23.8-inch Diagonal FHD Monitor</v>
      </c>
      <c r="G304" s="28">
        <v>7062</v>
      </c>
      <c r="H304" s="27" t="s">
        <v>580</v>
      </c>
      <c r="I304" s="43" t="s">
        <v>30</v>
      </c>
      <c r="J304" s="29" t="s">
        <v>623</v>
      </c>
      <c r="K304" s="31">
        <f t="shared" ref="K304:K346" si="52">P304</f>
        <v>24532.84</v>
      </c>
      <c r="L304" s="31" t="str">
        <f t="shared" ref="L304:L346" si="53">$L$301</f>
        <v>NO</v>
      </c>
      <c r="M304" s="25" t="s">
        <v>627</v>
      </c>
      <c r="N304" s="44">
        <v>21149</v>
      </c>
      <c r="O304" s="31">
        <f t="shared" ref="O304:O346" si="54">N304*0.16</f>
        <v>3383.84</v>
      </c>
      <c r="P304" s="31">
        <f t="shared" ref="P304:P346" si="55">SUM(N304:O304)</f>
        <v>24532.84</v>
      </c>
      <c r="Q304" s="27" t="str">
        <f>$Q$303</f>
        <v>ISIE</v>
      </c>
      <c r="R304" s="27" t="s">
        <v>670</v>
      </c>
      <c r="S304" s="27" t="str">
        <f t="shared" ref="S304:S346" si="56">$S$301</f>
        <v>Nuevo</v>
      </c>
      <c r="T304" s="33">
        <f t="shared" ref="T304:T346" si="57">$D$303</f>
        <v>45735</v>
      </c>
      <c r="U304" s="27"/>
      <c r="V304" s="27"/>
      <c r="W304" s="27" t="str">
        <f t="shared" ref="W304:W346" si="58">$W$301</f>
        <v>Moctezuma</v>
      </c>
      <c r="X304" s="32"/>
      <c r="Y304" s="26"/>
      <c r="Z304" s="26"/>
    </row>
    <row r="305" spans="3:26" ht="30" x14ac:dyDescent="0.25">
      <c r="C305" s="9"/>
      <c r="D305" s="33">
        <f t="shared" ref="D305:D346" si="59">$D$303</f>
        <v>45735</v>
      </c>
      <c r="E305" s="27" t="s">
        <v>577</v>
      </c>
      <c r="F305" s="27" t="str">
        <f t="shared" si="51"/>
        <v>Computadora de escritorio HP P24v G5 23.8-inch Diagonal FHD Monitor</v>
      </c>
      <c r="G305" s="28">
        <v>7064</v>
      </c>
      <c r="H305" s="27" t="s">
        <v>581</v>
      </c>
      <c r="I305" s="43" t="s">
        <v>30</v>
      </c>
      <c r="J305" s="29" t="s">
        <v>623</v>
      </c>
      <c r="K305" s="31">
        <f t="shared" si="52"/>
        <v>24532.84</v>
      </c>
      <c r="L305" s="31" t="str">
        <f t="shared" si="53"/>
        <v>NO</v>
      </c>
      <c r="M305" s="25" t="s">
        <v>628</v>
      </c>
      <c r="N305" s="44">
        <v>21149</v>
      </c>
      <c r="O305" s="31">
        <f t="shared" si="54"/>
        <v>3383.84</v>
      </c>
      <c r="P305" s="31">
        <f t="shared" si="55"/>
        <v>24532.84</v>
      </c>
      <c r="Q305" s="27" t="str">
        <f t="shared" ref="Q305:Q346" si="60">$Q$303</f>
        <v>ISIE</v>
      </c>
      <c r="R305" s="27" t="s">
        <v>670</v>
      </c>
      <c r="S305" s="27" t="str">
        <f t="shared" si="56"/>
        <v>Nuevo</v>
      </c>
      <c r="T305" s="33">
        <f t="shared" si="57"/>
        <v>45735</v>
      </c>
      <c r="U305" s="27"/>
      <c r="V305" s="27"/>
      <c r="W305" s="27" t="str">
        <f t="shared" si="58"/>
        <v>Moctezuma</v>
      </c>
      <c r="X305" s="32"/>
      <c r="Y305" s="26"/>
      <c r="Z305" s="26"/>
    </row>
    <row r="306" spans="3:26" ht="30" x14ac:dyDescent="0.25">
      <c r="C306" s="9"/>
      <c r="D306" s="33">
        <f t="shared" si="59"/>
        <v>45735</v>
      </c>
      <c r="E306" s="27" t="s">
        <v>577</v>
      </c>
      <c r="F306" s="27" t="str">
        <f t="shared" si="51"/>
        <v>Computadora de escritorio HP P24v G5 23.8-inch Diagonal FHD Monitor</v>
      </c>
      <c r="G306" s="28">
        <v>7066</v>
      </c>
      <c r="H306" s="27" t="s">
        <v>582</v>
      </c>
      <c r="I306" s="43" t="s">
        <v>30</v>
      </c>
      <c r="J306" s="29" t="s">
        <v>623</v>
      </c>
      <c r="K306" s="31">
        <f t="shared" si="52"/>
        <v>24532.84</v>
      </c>
      <c r="L306" s="31" t="str">
        <f t="shared" si="53"/>
        <v>NO</v>
      </c>
      <c r="M306" s="25" t="s">
        <v>629</v>
      </c>
      <c r="N306" s="44">
        <v>21149</v>
      </c>
      <c r="O306" s="31">
        <f t="shared" si="54"/>
        <v>3383.84</v>
      </c>
      <c r="P306" s="31">
        <f t="shared" si="55"/>
        <v>24532.84</v>
      </c>
      <c r="Q306" s="27" t="str">
        <f t="shared" si="60"/>
        <v>ISIE</v>
      </c>
      <c r="R306" s="27" t="s">
        <v>670</v>
      </c>
      <c r="S306" s="27" t="str">
        <f t="shared" si="56"/>
        <v>Nuevo</v>
      </c>
      <c r="T306" s="33">
        <f t="shared" si="57"/>
        <v>45735</v>
      </c>
      <c r="U306" s="27"/>
      <c r="V306" s="27"/>
      <c r="W306" s="27" t="str">
        <f t="shared" si="58"/>
        <v>Moctezuma</v>
      </c>
      <c r="X306" s="32"/>
      <c r="Y306" s="26"/>
      <c r="Z306" s="26"/>
    </row>
    <row r="307" spans="3:26" ht="30" x14ac:dyDescent="0.25">
      <c r="C307" s="9"/>
      <c r="D307" s="33">
        <f t="shared" si="59"/>
        <v>45735</v>
      </c>
      <c r="E307" s="27" t="s">
        <v>577</v>
      </c>
      <c r="F307" s="27" t="str">
        <f t="shared" si="51"/>
        <v>Computadora de escritorio HP P24v G5 23.8-inch Diagonal FHD Monitor</v>
      </c>
      <c r="G307" s="28">
        <v>7068</v>
      </c>
      <c r="H307" s="27" t="s">
        <v>583</v>
      </c>
      <c r="I307" s="43" t="s">
        <v>30</v>
      </c>
      <c r="J307" s="29" t="s">
        <v>623</v>
      </c>
      <c r="K307" s="31">
        <f t="shared" si="52"/>
        <v>24532.84</v>
      </c>
      <c r="L307" s="31" t="str">
        <f t="shared" si="53"/>
        <v>NO</v>
      </c>
      <c r="M307" s="25" t="s">
        <v>630</v>
      </c>
      <c r="N307" s="44">
        <v>21149</v>
      </c>
      <c r="O307" s="31">
        <f t="shared" si="54"/>
        <v>3383.84</v>
      </c>
      <c r="P307" s="31">
        <f t="shared" si="55"/>
        <v>24532.84</v>
      </c>
      <c r="Q307" s="27" t="str">
        <f t="shared" si="60"/>
        <v>ISIE</v>
      </c>
      <c r="R307" s="27" t="s">
        <v>670</v>
      </c>
      <c r="S307" s="27" t="str">
        <f t="shared" si="56"/>
        <v>Nuevo</v>
      </c>
      <c r="T307" s="33">
        <f t="shared" si="57"/>
        <v>45735</v>
      </c>
      <c r="U307" s="27"/>
      <c r="V307" s="27"/>
      <c r="W307" s="27" t="str">
        <f t="shared" si="58"/>
        <v>Moctezuma</v>
      </c>
      <c r="X307" s="32"/>
      <c r="Y307" s="26"/>
      <c r="Z307" s="26"/>
    </row>
    <row r="308" spans="3:26" ht="30" x14ac:dyDescent="0.25">
      <c r="C308" s="9"/>
      <c r="D308" s="33">
        <f t="shared" si="59"/>
        <v>45735</v>
      </c>
      <c r="E308" s="27" t="s">
        <v>577</v>
      </c>
      <c r="F308" s="27" t="str">
        <f t="shared" si="51"/>
        <v>Computadora de escritorio HP P24v G5 23.8-inch Diagonal FHD Monitor</v>
      </c>
      <c r="G308" s="28">
        <v>7070</v>
      </c>
      <c r="H308" s="27" t="s">
        <v>584</v>
      </c>
      <c r="I308" s="43" t="s">
        <v>30</v>
      </c>
      <c r="J308" s="29" t="s">
        <v>623</v>
      </c>
      <c r="K308" s="31">
        <f t="shared" si="52"/>
        <v>24532.84</v>
      </c>
      <c r="L308" s="31" t="str">
        <f t="shared" si="53"/>
        <v>NO</v>
      </c>
      <c r="M308" s="25" t="s">
        <v>631</v>
      </c>
      <c r="N308" s="44">
        <v>21149</v>
      </c>
      <c r="O308" s="31">
        <f t="shared" si="54"/>
        <v>3383.84</v>
      </c>
      <c r="P308" s="31">
        <f t="shared" si="55"/>
        <v>24532.84</v>
      </c>
      <c r="Q308" s="27" t="str">
        <f t="shared" si="60"/>
        <v>ISIE</v>
      </c>
      <c r="R308" s="27" t="s">
        <v>670</v>
      </c>
      <c r="S308" s="27" t="str">
        <f t="shared" si="56"/>
        <v>Nuevo</v>
      </c>
      <c r="T308" s="33">
        <f t="shared" si="57"/>
        <v>45735</v>
      </c>
      <c r="U308" s="27"/>
      <c r="V308" s="27"/>
      <c r="W308" s="27" t="str">
        <f t="shared" si="58"/>
        <v>Moctezuma</v>
      </c>
      <c r="X308" s="32"/>
      <c r="Y308" s="26"/>
      <c r="Z308" s="26"/>
    </row>
    <row r="309" spans="3:26" ht="30" x14ac:dyDescent="0.25">
      <c r="C309" s="9"/>
      <c r="D309" s="33">
        <f t="shared" si="59"/>
        <v>45735</v>
      </c>
      <c r="E309" s="27" t="s">
        <v>577</v>
      </c>
      <c r="F309" s="27" t="str">
        <f t="shared" si="51"/>
        <v>Computadora de escritorio HP P24v G5 23.8-inch Diagonal FHD Monitor</v>
      </c>
      <c r="G309" s="28">
        <v>7072</v>
      </c>
      <c r="H309" s="27" t="s">
        <v>585</v>
      </c>
      <c r="I309" s="43" t="s">
        <v>30</v>
      </c>
      <c r="J309" s="29" t="s">
        <v>623</v>
      </c>
      <c r="K309" s="31">
        <f t="shared" si="52"/>
        <v>24532.84</v>
      </c>
      <c r="L309" s="31" t="str">
        <f t="shared" si="53"/>
        <v>NO</v>
      </c>
      <c r="M309" s="25" t="s">
        <v>632</v>
      </c>
      <c r="N309" s="44">
        <v>21149</v>
      </c>
      <c r="O309" s="31">
        <f t="shared" si="54"/>
        <v>3383.84</v>
      </c>
      <c r="P309" s="31">
        <f t="shared" si="55"/>
        <v>24532.84</v>
      </c>
      <c r="Q309" s="27" t="str">
        <f t="shared" si="60"/>
        <v>ISIE</v>
      </c>
      <c r="R309" s="27" t="s">
        <v>670</v>
      </c>
      <c r="S309" s="27" t="str">
        <f t="shared" si="56"/>
        <v>Nuevo</v>
      </c>
      <c r="T309" s="33">
        <f t="shared" si="57"/>
        <v>45735</v>
      </c>
      <c r="U309" s="27"/>
      <c r="V309" s="27"/>
      <c r="W309" s="27" t="str">
        <f t="shared" si="58"/>
        <v>Moctezuma</v>
      </c>
      <c r="X309" s="32"/>
      <c r="Y309" s="26"/>
      <c r="Z309" s="26"/>
    </row>
    <row r="310" spans="3:26" ht="30" x14ac:dyDescent="0.25">
      <c r="C310" s="9"/>
      <c r="D310" s="33">
        <f t="shared" si="59"/>
        <v>45735</v>
      </c>
      <c r="E310" s="27" t="s">
        <v>577</v>
      </c>
      <c r="F310" s="27" t="str">
        <f t="shared" si="51"/>
        <v>Computadora de escritorio HP P24v G5 23.8-inch Diagonal FHD Monitor</v>
      </c>
      <c r="G310" s="28">
        <v>7074</v>
      </c>
      <c r="H310" s="27" t="s">
        <v>586</v>
      </c>
      <c r="I310" s="43" t="s">
        <v>30</v>
      </c>
      <c r="J310" s="29" t="s">
        <v>623</v>
      </c>
      <c r="K310" s="31">
        <f t="shared" si="52"/>
        <v>24532.84</v>
      </c>
      <c r="L310" s="31" t="str">
        <f t="shared" si="53"/>
        <v>NO</v>
      </c>
      <c r="M310" s="25" t="s">
        <v>633</v>
      </c>
      <c r="N310" s="44">
        <v>21149</v>
      </c>
      <c r="O310" s="31">
        <f t="shared" si="54"/>
        <v>3383.84</v>
      </c>
      <c r="P310" s="31">
        <f t="shared" si="55"/>
        <v>24532.84</v>
      </c>
      <c r="Q310" s="27" t="str">
        <f t="shared" si="60"/>
        <v>ISIE</v>
      </c>
      <c r="R310" s="27" t="s">
        <v>670</v>
      </c>
      <c r="S310" s="27" t="str">
        <f t="shared" si="56"/>
        <v>Nuevo</v>
      </c>
      <c r="T310" s="33">
        <f t="shared" si="57"/>
        <v>45735</v>
      </c>
      <c r="U310" s="27"/>
      <c r="V310" s="27"/>
      <c r="W310" s="27" t="str">
        <f t="shared" si="58"/>
        <v>Moctezuma</v>
      </c>
      <c r="X310" s="32"/>
      <c r="Y310" s="26"/>
      <c r="Z310" s="26"/>
    </row>
    <row r="311" spans="3:26" ht="30" x14ac:dyDescent="0.25">
      <c r="C311" s="9"/>
      <c r="D311" s="33">
        <f t="shared" si="59"/>
        <v>45735</v>
      </c>
      <c r="E311" s="27" t="s">
        <v>577</v>
      </c>
      <c r="F311" s="27" t="str">
        <f t="shared" si="51"/>
        <v>Computadora de escritorio HP P24v G5 23.8-inch Diagonal FHD Monitor</v>
      </c>
      <c r="G311" s="28">
        <v>7076</v>
      </c>
      <c r="H311" s="27" t="s">
        <v>587</v>
      </c>
      <c r="I311" s="43" t="s">
        <v>30</v>
      </c>
      <c r="J311" s="29" t="s">
        <v>623</v>
      </c>
      <c r="K311" s="31">
        <f t="shared" si="52"/>
        <v>24532.84</v>
      </c>
      <c r="L311" s="31" t="str">
        <f t="shared" si="53"/>
        <v>NO</v>
      </c>
      <c r="M311" s="25" t="s">
        <v>634</v>
      </c>
      <c r="N311" s="44">
        <v>21149</v>
      </c>
      <c r="O311" s="31">
        <f t="shared" si="54"/>
        <v>3383.84</v>
      </c>
      <c r="P311" s="31">
        <f t="shared" si="55"/>
        <v>24532.84</v>
      </c>
      <c r="Q311" s="27" t="str">
        <f t="shared" si="60"/>
        <v>ISIE</v>
      </c>
      <c r="R311" s="27" t="s">
        <v>670</v>
      </c>
      <c r="S311" s="27" t="str">
        <f t="shared" si="56"/>
        <v>Nuevo</v>
      </c>
      <c r="T311" s="33">
        <f t="shared" si="57"/>
        <v>45735</v>
      </c>
      <c r="U311" s="27"/>
      <c r="V311" s="27"/>
      <c r="W311" s="27" t="str">
        <f t="shared" si="58"/>
        <v>Moctezuma</v>
      </c>
      <c r="X311" s="32"/>
      <c r="Y311" s="26"/>
      <c r="Z311" s="26"/>
    </row>
    <row r="312" spans="3:26" ht="30" x14ac:dyDescent="0.25">
      <c r="C312" s="9"/>
      <c r="D312" s="33">
        <f t="shared" si="59"/>
        <v>45735</v>
      </c>
      <c r="E312" s="27" t="s">
        <v>577</v>
      </c>
      <c r="F312" s="27" t="str">
        <f t="shared" si="51"/>
        <v>Computadora de escritorio HP P24v G5 23.8-inch Diagonal FHD Monitor</v>
      </c>
      <c r="G312" s="28">
        <v>7078</v>
      </c>
      <c r="H312" s="27" t="s">
        <v>588</v>
      </c>
      <c r="I312" s="43" t="s">
        <v>30</v>
      </c>
      <c r="J312" s="29" t="s">
        <v>623</v>
      </c>
      <c r="K312" s="31">
        <f t="shared" si="52"/>
        <v>24532.84</v>
      </c>
      <c r="L312" s="31" t="str">
        <f t="shared" si="53"/>
        <v>NO</v>
      </c>
      <c r="M312" s="25" t="s">
        <v>635</v>
      </c>
      <c r="N312" s="44">
        <v>21149</v>
      </c>
      <c r="O312" s="31">
        <f t="shared" si="54"/>
        <v>3383.84</v>
      </c>
      <c r="P312" s="31">
        <f t="shared" si="55"/>
        <v>24532.84</v>
      </c>
      <c r="Q312" s="27" t="str">
        <f t="shared" si="60"/>
        <v>ISIE</v>
      </c>
      <c r="R312" s="27" t="s">
        <v>670</v>
      </c>
      <c r="S312" s="27" t="str">
        <f t="shared" si="56"/>
        <v>Nuevo</v>
      </c>
      <c r="T312" s="33">
        <f t="shared" si="57"/>
        <v>45735</v>
      </c>
      <c r="U312" s="27"/>
      <c r="V312" s="27"/>
      <c r="W312" s="27" t="str">
        <f t="shared" si="58"/>
        <v>Moctezuma</v>
      </c>
      <c r="X312" s="32"/>
      <c r="Y312" s="26"/>
      <c r="Z312" s="26"/>
    </row>
    <row r="313" spans="3:26" ht="30" x14ac:dyDescent="0.25">
      <c r="C313" s="9"/>
      <c r="D313" s="33">
        <f t="shared" si="59"/>
        <v>45735</v>
      </c>
      <c r="E313" s="27" t="s">
        <v>577</v>
      </c>
      <c r="F313" s="27" t="str">
        <f t="shared" si="51"/>
        <v>Computadora de escritorio HP P24v G5 23.8-inch Diagonal FHD Monitor</v>
      </c>
      <c r="G313" s="28">
        <v>7080</v>
      </c>
      <c r="H313" s="27" t="s">
        <v>589</v>
      </c>
      <c r="I313" s="43" t="s">
        <v>30</v>
      </c>
      <c r="J313" s="29" t="s">
        <v>623</v>
      </c>
      <c r="K313" s="31">
        <f t="shared" si="52"/>
        <v>24532.84</v>
      </c>
      <c r="L313" s="31" t="str">
        <f t="shared" si="53"/>
        <v>NO</v>
      </c>
      <c r="M313" s="25" t="s">
        <v>636</v>
      </c>
      <c r="N313" s="44">
        <v>21149</v>
      </c>
      <c r="O313" s="31">
        <f t="shared" si="54"/>
        <v>3383.84</v>
      </c>
      <c r="P313" s="31">
        <f t="shared" si="55"/>
        <v>24532.84</v>
      </c>
      <c r="Q313" s="27" t="str">
        <f t="shared" si="60"/>
        <v>ISIE</v>
      </c>
      <c r="R313" s="27" t="s">
        <v>670</v>
      </c>
      <c r="S313" s="27" t="str">
        <f t="shared" si="56"/>
        <v>Nuevo</v>
      </c>
      <c r="T313" s="33">
        <f t="shared" si="57"/>
        <v>45735</v>
      </c>
      <c r="U313" s="27"/>
      <c r="V313" s="27"/>
      <c r="W313" s="27" t="str">
        <f t="shared" si="58"/>
        <v>Moctezuma</v>
      </c>
      <c r="X313" s="32"/>
      <c r="Y313" s="26"/>
      <c r="Z313" s="26"/>
    </row>
    <row r="314" spans="3:26" ht="30" x14ac:dyDescent="0.25">
      <c r="C314" s="9"/>
      <c r="D314" s="33">
        <f t="shared" si="59"/>
        <v>45735</v>
      </c>
      <c r="E314" s="27" t="s">
        <v>577</v>
      </c>
      <c r="F314" s="27" t="str">
        <f t="shared" si="51"/>
        <v>Computadora de escritorio HP P24v G5 23.8-inch Diagonal FHD Monitor</v>
      </c>
      <c r="G314" s="28">
        <v>7082</v>
      </c>
      <c r="H314" s="27" t="s">
        <v>590</v>
      </c>
      <c r="I314" s="43" t="s">
        <v>30</v>
      </c>
      <c r="J314" s="29" t="s">
        <v>623</v>
      </c>
      <c r="K314" s="31">
        <f t="shared" si="52"/>
        <v>24532.84</v>
      </c>
      <c r="L314" s="31" t="str">
        <f t="shared" si="53"/>
        <v>NO</v>
      </c>
      <c r="M314" s="25" t="s">
        <v>637</v>
      </c>
      <c r="N314" s="44">
        <v>21149</v>
      </c>
      <c r="O314" s="31">
        <f t="shared" si="54"/>
        <v>3383.84</v>
      </c>
      <c r="P314" s="31">
        <f t="shared" si="55"/>
        <v>24532.84</v>
      </c>
      <c r="Q314" s="27" t="str">
        <f t="shared" si="60"/>
        <v>ISIE</v>
      </c>
      <c r="R314" s="27" t="s">
        <v>670</v>
      </c>
      <c r="S314" s="27" t="str">
        <f t="shared" si="56"/>
        <v>Nuevo</v>
      </c>
      <c r="T314" s="33">
        <f t="shared" si="57"/>
        <v>45735</v>
      </c>
      <c r="U314" s="27"/>
      <c r="V314" s="27"/>
      <c r="W314" s="27" t="str">
        <f t="shared" si="58"/>
        <v>Moctezuma</v>
      </c>
      <c r="X314" s="32"/>
      <c r="Y314" s="26"/>
      <c r="Z314" s="26"/>
    </row>
    <row r="315" spans="3:26" ht="30" x14ac:dyDescent="0.25">
      <c r="C315" s="9"/>
      <c r="D315" s="33">
        <f t="shared" si="59"/>
        <v>45735</v>
      </c>
      <c r="E315" s="27" t="s">
        <v>577</v>
      </c>
      <c r="F315" s="27" t="str">
        <f t="shared" si="51"/>
        <v>Computadora de escritorio HP P24v G5 23.8-inch Diagonal FHD Monitor</v>
      </c>
      <c r="G315" s="28">
        <v>7084</v>
      </c>
      <c r="H315" s="27" t="s">
        <v>591</v>
      </c>
      <c r="I315" s="43" t="s">
        <v>30</v>
      </c>
      <c r="J315" s="29" t="s">
        <v>623</v>
      </c>
      <c r="K315" s="31">
        <f t="shared" si="52"/>
        <v>24532.84</v>
      </c>
      <c r="L315" s="31" t="str">
        <f t="shared" si="53"/>
        <v>NO</v>
      </c>
      <c r="M315" s="25" t="s">
        <v>638</v>
      </c>
      <c r="N315" s="44">
        <v>21149</v>
      </c>
      <c r="O315" s="31">
        <f t="shared" si="54"/>
        <v>3383.84</v>
      </c>
      <c r="P315" s="31">
        <f t="shared" si="55"/>
        <v>24532.84</v>
      </c>
      <c r="Q315" s="27" t="str">
        <f t="shared" si="60"/>
        <v>ISIE</v>
      </c>
      <c r="R315" s="27" t="s">
        <v>670</v>
      </c>
      <c r="S315" s="27" t="str">
        <f t="shared" si="56"/>
        <v>Nuevo</v>
      </c>
      <c r="T315" s="33">
        <f t="shared" si="57"/>
        <v>45735</v>
      </c>
      <c r="U315" s="27"/>
      <c r="V315" s="27"/>
      <c r="W315" s="27" t="str">
        <f t="shared" si="58"/>
        <v>Moctezuma</v>
      </c>
      <c r="X315" s="32"/>
      <c r="Y315" s="26"/>
      <c r="Z315" s="26"/>
    </row>
    <row r="316" spans="3:26" ht="30" x14ac:dyDescent="0.25">
      <c r="C316" s="9"/>
      <c r="D316" s="33">
        <f t="shared" si="59"/>
        <v>45735</v>
      </c>
      <c r="E316" s="27" t="s">
        <v>577</v>
      </c>
      <c r="F316" s="27" t="str">
        <f t="shared" si="51"/>
        <v>Computadora de escritorio HP P24v G5 23.8-inch Diagonal FHD Monitor</v>
      </c>
      <c r="G316" s="28">
        <v>7086</v>
      </c>
      <c r="H316" s="27" t="s">
        <v>592</v>
      </c>
      <c r="I316" s="43" t="s">
        <v>30</v>
      </c>
      <c r="J316" s="29" t="s">
        <v>623</v>
      </c>
      <c r="K316" s="31">
        <f t="shared" si="52"/>
        <v>24532.84</v>
      </c>
      <c r="L316" s="31" t="str">
        <f t="shared" si="53"/>
        <v>NO</v>
      </c>
      <c r="M316" s="25" t="s">
        <v>639</v>
      </c>
      <c r="N316" s="44">
        <v>21149</v>
      </c>
      <c r="O316" s="31">
        <f t="shared" si="54"/>
        <v>3383.84</v>
      </c>
      <c r="P316" s="31">
        <f t="shared" si="55"/>
        <v>24532.84</v>
      </c>
      <c r="Q316" s="27" t="str">
        <f t="shared" si="60"/>
        <v>ISIE</v>
      </c>
      <c r="R316" s="27" t="s">
        <v>671</v>
      </c>
      <c r="S316" s="27" t="str">
        <f t="shared" si="56"/>
        <v>Nuevo</v>
      </c>
      <c r="T316" s="33">
        <f t="shared" si="57"/>
        <v>45735</v>
      </c>
      <c r="U316" s="27"/>
      <c r="V316" s="27"/>
      <c r="W316" s="27" t="str">
        <f t="shared" si="58"/>
        <v>Moctezuma</v>
      </c>
      <c r="X316" s="32"/>
      <c r="Y316" s="26"/>
      <c r="Z316" s="26"/>
    </row>
    <row r="317" spans="3:26" ht="30" x14ac:dyDescent="0.25">
      <c r="C317" s="9"/>
      <c r="D317" s="33">
        <f t="shared" si="59"/>
        <v>45735</v>
      </c>
      <c r="E317" s="27" t="s">
        <v>577</v>
      </c>
      <c r="F317" s="27" t="str">
        <f t="shared" si="51"/>
        <v>Computadora de escritorio HP P24v G5 23.8-inch Diagonal FHD Monitor</v>
      </c>
      <c r="G317" s="28">
        <v>7088</v>
      </c>
      <c r="H317" s="27" t="s">
        <v>593</v>
      </c>
      <c r="I317" s="43" t="s">
        <v>30</v>
      </c>
      <c r="J317" s="29" t="s">
        <v>623</v>
      </c>
      <c r="K317" s="31">
        <f t="shared" si="52"/>
        <v>24532.84</v>
      </c>
      <c r="L317" s="31" t="str">
        <f t="shared" si="53"/>
        <v>NO</v>
      </c>
      <c r="M317" s="25" t="s">
        <v>640</v>
      </c>
      <c r="N317" s="44">
        <v>21149</v>
      </c>
      <c r="O317" s="31">
        <f t="shared" si="54"/>
        <v>3383.84</v>
      </c>
      <c r="P317" s="31">
        <f t="shared" si="55"/>
        <v>24532.84</v>
      </c>
      <c r="Q317" s="27" t="str">
        <f t="shared" si="60"/>
        <v>ISIE</v>
      </c>
      <c r="R317" s="27" t="s">
        <v>671</v>
      </c>
      <c r="S317" s="27" t="str">
        <f t="shared" si="56"/>
        <v>Nuevo</v>
      </c>
      <c r="T317" s="33">
        <f t="shared" si="57"/>
        <v>45735</v>
      </c>
      <c r="U317" s="27"/>
      <c r="V317" s="27"/>
      <c r="W317" s="27" t="str">
        <f t="shared" si="58"/>
        <v>Moctezuma</v>
      </c>
      <c r="X317" s="32"/>
      <c r="Y317" s="26"/>
      <c r="Z317" s="26"/>
    </row>
    <row r="318" spans="3:26" ht="30" x14ac:dyDescent="0.25">
      <c r="C318" s="9"/>
      <c r="D318" s="33">
        <f t="shared" si="59"/>
        <v>45735</v>
      </c>
      <c r="E318" s="27" t="s">
        <v>577</v>
      </c>
      <c r="F318" s="27" t="str">
        <f t="shared" si="51"/>
        <v>Computadora de escritorio HP P24v G5 23.8-inch Diagonal FHD Monitor</v>
      </c>
      <c r="G318" s="28">
        <v>7090</v>
      </c>
      <c r="H318" s="27" t="s">
        <v>594</v>
      </c>
      <c r="I318" s="43" t="s">
        <v>30</v>
      </c>
      <c r="J318" s="29" t="s">
        <v>623</v>
      </c>
      <c r="K318" s="31">
        <f t="shared" si="52"/>
        <v>24532.84</v>
      </c>
      <c r="L318" s="31" t="str">
        <f t="shared" si="53"/>
        <v>NO</v>
      </c>
      <c r="M318" s="25" t="s">
        <v>641</v>
      </c>
      <c r="N318" s="44">
        <v>21149</v>
      </c>
      <c r="O318" s="31">
        <f t="shared" si="54"/>
        <v>3383.84</v>
      </c>
      <c r="P318" s="31">
        <f t="shared" si="55"/>
        <v>24532.84</v>
      </c>
      <c r="Q318" s="27" t="str">
        <f t="shared" si="60"/>
        <v>ISIE</v>
      </c>
      <c r="R318" s="27" t="s">
        <v>671</v>
      </c>
      <c r="S318" s="27" t="str">
        <f t="shared" si="56"/>
        <v>Nuevo</v>
      </c>
      <c r="T318" s="33">
        <f t="shared" si="57"/>
        <v>45735</v>
      </c>
      <c r="U318" s="27"/>
      <c r="V318" s="27"/>
      <c r="W318" s="27" t="str">
        <f t="shared" si="58"/>
        <v>Moctezuma</v>
      </c>
      <c r="X318" s="32"/>
      <c r="Y318" s="26"/>
      <c r="Z318" s="26"/>
    </row>
    <row r="319" spans="3:26" ht="30" x14ac:dyDescent="0.25">
      <c r="C319" s="9"/>
      <c r="D319" s="33">
        <f t="shared" si="59"/>
        <v>45735</v>
      </c>
      <c r="E319" s="27" t="s">
        <v>577</v>
      </c>
      <c r="F319" s="27" t="str">
        <f t="shared" si="51"/>
        <v>Computadora de escritorio HP P24v G5 23.8-inch Diagonal FHD Monitor</v>
      </c>
      <c r="G319" s="28">
        <v>7092</v>
      </c>
      <c r="H319" s="27" t="s">
        <v>595</v>
      </c>
      <c r="I319" s="43" t="s">
        <v>30</v>
      </c>
      <c r="J319" s="29" t="s">
        <v>623</v>
      </c>
      <c r="K319" s="31">
        <f t="shared" si="52"/>
        <v>24532.84</v>
      </c>
      <c r="L319" s="31" t="str">
        <f t="shared" si="53"/>
        <v>NO</v>
      </c>
      <c r="M319" s="25" t="s">
        <v>642</v>
      </c>
      <c r="N319" s="44">
        <v>21149</v>
      </c>
      <c r="O319" s="31">
        <f t="shared" si="54"/>
        <v>3383.84</v>
      </c>
      <c r="P319" s="31">
        <f t="shared" si="55"/>
        <v>24532.84</v>
      </c>
      <c r="Q319" s="27" t="str">
        <f t="shared" si="60"/>
        <v>ISIE</v>
      </c>
      <c r="R319" s="27" t="s">
        <v>671</v>
      </c>
      <c r="S319" s="27" t="str">
        <f t="shared" si="56"/>
        <v>Nuevo</v>
      </c>
      <c r="T319" s="33">
        <f t="shared" si="57"/>
        <v>45735</v>
      </c>
      <c r="U319" s="27"/>
      <c r="V319" s="27"/>
      <c r="W319" s="27" t="str">
        <f t="shared" si="58"/>
        <v>Moctezuma</v>
      </c>
      <c r="X319" s="32"/>
      <c r="Y319" s="26"/>
      <c r="Z319" s="26"/>
    </row>
    <row r="320" spans="3:26" ht="30" x14ac:dyDescent="0.25">
      <c r="C320" s="9"/>
      <c r="D320" s="33">
        <f t="shared" si="59"/>
        <v>45735</v>
      </c>
      <c r="E320" s="27" t="s">
        <v>577</v>
      </c>
      <c r="F320" s="27" t="str">
        <f t="shared" si="51"/>
        <v>Computadora de escritorio HP P24v G5 23.8-inch Diagonal FHD Monitor</v>
      </c>
      <c r="G320" s="28">
        <v>7094</v>
      </c>
      <c r="H320" s="27" t="s">
        <v>596</v>
      </c>
      <c r="I320" s="43" t="s">
        <v>30</v>
      </c>
      <c r="J320" s="29" t="s">
        <v>623</v>
      </c>
      <c r="K320" s="31">
        <f t="shared" si="52"/>
        <v>24532.84</v>
      </c>
      <c r="L320" s="31" t="str">
        <f t="shared" si="53"/>
        <v>NO</v>
      </c>
      <c r="M320" s="25" t="s">
        <v>643</v>
      </c>
      <c r="N320" s="44">
        <v>21149</v>
      </c>
      <c r="O320" s="31">
        <f t="shared" si="54"/>
        <v>3383.84</v>
      </c>
      <c r="P320" s="31">
        <f t="shared" si="55"/>
        <v>24532.84</v>
      </c>
      <c r="Q320" s="27" t="str">
        <f t="shared" si="60"/>
        <v>ISIE</v>
      </c>
      <c r="R320" s="27" t="s">
        <v>671</v>
      </c>
      <c r="S320" s="27" t="str">
        <f t="shared" si="56"/>
        <v>Nuevo</v>
      </c>
      <c r="T320" s="33">
        <f t="shared" si="57"/>
        <v>45735</v>
      </c>
      <c r="U320" s="27"/>
      <c r="V320" s="27"/>
      <c r="W320" s="27" t="str">
        <f t="shared" si="58"/>
        <v>Moctezuma</v>
      </c>
      <c r="X320" s="32"/>
      <c r="Y320" s="26"/>
      <c r="Z320" s="26"/>
    </row>
    <row r="321" spans="3:26" ht="30" x14ac:dyDescent="0.25">
      <c r="C321" s="9"/>
      <c r="D321" s="33">
        <f t="shared" si="59"/>
        <v>45735</v>
      </c>
      <c r="E321" s="27" t="s">
        <v>577</v>
      </c>
      <c r="F321" s="27" t="str">
        <f t="shared" si="51"/>
        <v>Computadora de escritorio HP P24v G5 23.8-inch Diagonal FHD Monitor</v>
      </c>
      <c r="G321" s="28">
        <v>7096</v>
      </c>
      <c r="H321" s="27" t="s">
        <v>597</v>
      </c>
      <c r="I321" s="43" t="s">
        <v>30</v>
      </c>
      <c r="J321" s="29" t="s">
        <v>623</v>
      </c>
      <c r="K321" s="31">
        <f t="shared" si="52"/>
        <v>24532.84</v>
      </c>
      <c r="L321" s="31" t="str">
        <f t="shared" si="53"/>
        <v>NO</v>
      </c>
      <c r="M321" s="25" t="s">
        <v>644</v>
      </c>
      <c r="N321" s="44">
        <v>21149</v>
      </c>
      <c r="O321" s="31">
        <f t="shared" si="54"/>
        <v>3383.84</v>
      </c>
      <c r="P321" s="31">
        <f t="shared" si="55"/>
        <v>24532.84</v>
      </c>
      <c r="Q321" s="27" t="str">
        <f t="shared" si="60"/>
        <v>ISIE</v>
      </c>
      <c r="R321" s="27" t="s">
        <v>671</v>
      </c>
      <c r="S321" s="27" t="str">
        <f t="shared" si="56"/>
        <v>Nuevo</v>
      </c>
      <c r="T321" s="33">
        <f t="shared" si="57"/>
        <v>45735</v>
      </c>
      <c r="U321" s="27"/>
      <c r="V321" s="27"/>
      <c r="W321" s="27" t="str">
        <f t="shared" si="58"/>
        <v>Moctezuma</v>
      </c>
      <c r="X321" s="32"/>
      <c r="Y321" s="26"/>
      <c r="Z321" s="26"/>
    </row>
    <row r="322" spans="3:26" ht="30" x14ac:dyDescent="0.25">
      <c r="C322" s="9"/>
      <c r="D322" s="33">
        <f t="shared" si="59"/>
        <v>45735</v>
      </c>
      <c r="E322" s="27" t="s">
        <v>577</v>
      </c>
      <c r="F322" s="27" t="str">
        <f t="shared" si="51"/>
        <v>Computadora de escritorio HP P24v G5 23.8-inch Diagonal FHD Monitor</v>
      </c>
      <c r="G322" s="28">
        <v>7098</v>
      </c>
      <c r="H322" s="27" t="s">
        <v>598</v>
      </c>
      <c r="I322" s="43" t="s">
        <v>30</v>
      </c>
      <c r="J322" s="29" t="s">
        <v>623</v>
      </c>
      <c r="K322" s="31">
        <f t="shared" si="52"/>
        <v>24532.84</v>
      </c>
      <c r="L322" s="31" t="str">
        <f t="shared" si="53"/>
        <v>NO</v>
      </c>
      <c r="M322" s="25" t="s">
        <v>645</v>
      </c>
      <c r="N322" s="44">
        <v>21149</v>
      </c>
      <c r="O322" s="31">
        <f t="shared" si="54"/>
        <v>3383.84</v>
      </c>
      <c r="P322" s="31">
        <f t="shared" si="55"/>
        <v>24532.84</v>
      </c>
      <c r="Q322" s="27" t="str">
        <f t="shared" si="60"/>
        <v>ISIE</v>
      </c>
      <c r="R322" s="27" t="s">
        <v>671</v>
      </c>
      <c r="S322" s="27" t="str">
        <f t="shared" si="56"/>
        <v>Nuevo</v>
      </c>
      <c r="T322" s="33">
        <f t="shared" si="57"/>
        <v>45735</v>
      </c>
      <c r="U322" s="27"/>
      <c r="V322" s="27"/>
      <c r="W322" s="27" t="str">
        <f t="shared" si="58"/>
        <v>Moctezuma</v>
      </c>
      <c r="X322" s="32"/>
      <c r="Y322" s="26"/>
      <c r="Z322" s="26"/>
    </row>
    <row r="323" spans="3:26" ht="30" x14ac:dyDescent="0.25">
      <c r="C323" s="9"/>
      <c r="D323" s="33">
        <f t="shared" si="59"/>
        <v>45735</v>
      </c>
      <c r="E323" s="27" t="s">
        <v>577</v>
      </c>
      <c r="F323" s="27" t="str">
        <f t="shared" si="51"/>
        <v>Computadora de escritorio HP P24v G5 23.8-inch Diagonal FHD Monitor</v>
      </c>
      <c r="G323" s="28">
        <v>7100</v>
      </c>
      <c r="H323" s="27" t="s">
        <v>599</v>
      </c>
      <c r="I323" s="43" t="s">
        <v>30</v>
      </c>
      <c r="J323" s="29" t="s">
        <v>623</v>
      </c>
      <c r="K323" s="31">
        <f t="shared" si="52"/>
        <v>24532.84</v>
      </c>
      <c r="L323" s="31" t="str">
        <f t="shared" si="53"/>
        <v>NO</v>
      </c>
      <c r="M323" s="25" t="s">
        <v>646</v>
      </c>
      <c r="N323" s="44">
        <v>21149</v>
      </c>
      <c r="O323" s="31">
        <f t="shared" si="54"/>
        <v>3383.84</v>
      </c>
      <c r="P323" s="31">
        <f t="shared" si="55"/>
        <v>24532.84</v>
      </c>
      <c r="Q323" s="27" t="str">
        <f t="shared" si="60"/>
        <v>ISIE</v>
      </c>
      <c r="R323" s="27" t="s">
        <v>670</v>
      </c>
      <c r="S323" s="27" t="str">
        <f t="shared" si="56"/>
        <v>Nuevo</v>
      </c>
      <c r="T323" s="33">
        <f t="shared" si="57"/>
        <v>45735</v>
      </c>
      <c r="U323" s="27"/>
      <c r="V323" s="27"/>
      <c r="W323" s="27" t="str">
        <f t="shared" si="58"/>
        <v>Moctezuma</v>
      </c>
      <c r="X323" s="32"/>
      <c r="Y323" s="26"/>
      <c r="Z323" s="26"/>
    </row>
    <row r="324" spans="3:26" ht="30" x14ac:dyDescent="0.25">
      <c r="C324" s="9"/>
      <c r="D324" s="33">
        <f t="shared" si="59"/>
        <v>45735</v>
      </c>
      <c r="E324" s="27" t="s">
        <v>577</v>
      </c>
      <c r="F324" s="27" t="str">
        <f t="shared" si="51"/>
        <v>Computadora de escritorio HP P24v G5 23.8-inch Diagonal FHD Monitor</v>
      </c>
      <c r="G324" s="28">
        <v>7102</v>
      </c>
      <c r="H324" s="27" t="s">
        <v>600</v>
      </c>
      <c r="I324" s="43" t="s">
        <v>30</v>
      </c>
      <c r="J324" s="29" t="s">
        <v>623</v>
      </c>
      <c r="K324" s="31">
        <f t="shared" si="52"/>
        <v>24532.84</v>
      </c>
      <c r="L324" s="31" t="str">
        <f t="shared" si="53"/>
        <v>NO</v>
      </c>
      <c r="M324" s="25" t="s">
        <v>647</v>
      </c>
      <c r="N324" s="44">
        <v>21149</v>
      </c>
      <c r="O324" s="31">
        <f t="shared" si="54"/>
        <v>3383.84</v>
      </c>
      <c r="P324" s="31">
        <f t="shared" si="55"/>
        <v>24532.84</v>
      </c>
      <c r="Q324" s="27" t="str">
        <f t="shared" si="60"/>
        <v>ISIE</v>
      </c>
      <c r="R324" s="27" t="s">
        <v>671</v>
      </c>
      <c r="S324" s="27" t="str">
        <f t="shared" si="56"/>
        <v>Nuevo</v>
      </c>
      <c r="T324" s="33">
        <f t="shared" si="57"/>
        <v>45735</v>
      </c>
      <c r="U324" s="27"/>
      <c r="V324" s="27"/>
      <c r="W324" s="27" t="str">
        <f t="shared" si="58"/>
        <v>Moctezuma</v>
      </c>
      <c r="X324" s="32"/>
      <c r="Y324" s="26"/>
      <c r="Z324" s="26"/>
    </row>
    <row r="325" spans="3:26" ht="30" x14ac:dyDescent="0.25">
      <c r="C325" s="9"/>
      <c r="D325" s="33">
        <f t="shared" si="59"/>
        <v>45735</v>
      </c>
      <c r="E325" s="27" t="s">
        <v>577</v>
      </c>
      <c r="F325" s="27" t="str">
        <f t="shared" si="51"/>
        <v>Computadora de escritorio HP P24v G5 23.8-inch Diagonal FHD Monitor</v>
      </c>
      <c r="G325" s="28">
        <v>7104</v>
      </c>
      <c r="H325" s="27" t="s">
        <v>601</v>
      </c>
      <c r="I325" s="43" t="s">
        <v>30</v>
      </c>
      <c r="J325" s="29" t="s">
        <v>623</v>
      </c>
      <c r="K325" s="31">
        <f t="shared" si="52"/>
        <v>24532.84</v>
      </c>
      <c r="L325" s="31" t="str">
        <f t="shared" si="53"/>
        <v>NO</v>
      </c>
      <c r="M325" s="25" t="s">
        <v>648</v>
      </c>
      <c r="N325" s="44">
        <v>21149</v>
      </c>
      <c r="O325" s="31">
        <f t="shared" si="54"/>
        <v>3383.84</v>
      </c>
      <c r="P325" s="31">
        <f t="shared" si="55"/>
        <v>24532.84</v>
      </c>
      <c r="Q325" s="27" t="str">
        <f t="shared" si="60"/>
        <v>ISIE</v>
      </c>
      <c r="R325" s="27" t="s">
        <v>671</v>
      </c>
      <c r="S325" s="27" t="str">
        <f t="shared" si="56"/>
        <v>Nuevo</v>
      </c>
      <c r="T325" s="33">
        <f t="shared" si="57"/>
        <v>45735</v>
      </c>
      <c r="U325" s="27"/>
      <c r="V325" s="27"/>
      <c r="W325" s="27" t="str">
        <f t="shared" si="58"/>
        <v>Moctezuma</v>
      </c>
      <c r="X325" s="32"/>
      <c r="Y325" s="26"/>
      <c r="Z325" s="26"/>
    </row>
    <row r="326" spans="3:26" ht="30" x14ac:dyDescent="0.25">
      <c r="C326" s="9"/>
      <c r="D326" s="33">
        <f t="shared" si="59"/>
        <v>45735</v>
      </c>
      <c r="E326" s="27" t="s">
        <v>577</v>
      </c>
      <c r="F326" s="27" t="str">
        <f t="shared" si="51"/>
        <v>Computadora de escritorio HP P24v G5 23.8-inch Diagonal FHD Monitor</v>
      </c>
      <c r="G326" s="28">
        <v>7106</v>
      </c>
      <c r="H326" s="27" t="s">
        <v>602</v>
      </c>
      <c r="I326" s="43" t="s">
        <v>30</v>
      </c>
      <c r="J326" s="29" t="s">
        <v>623</v>
      </c>
      <c r="K326" s="31">
        <f t="shared" si="52"/>
        <v>24532.84</v>
      </c>
      <c r="L326" s="31" t="str">
        <f t="shared" si="53"/>
        <v>NO</v>
      </c>
      <c r="M326" s="25" t="s">
        <v>649</v>
      </c>
      <c r="N326" s="44">
        <v>21149</v>
      </c>
      <c r="O326" s="31">
        <f t="shared" si="54"/>
        <v>3383.84</v>
      </c>
      <c r="P326" s="31">
        <f t="shared" si="55"/>
        <v>24532.84</v>
      </c>
      <c r="Q326" s="27" t="str">
        <f t="shared" si="60"/>
        <v>ISIE</v>
      </c>
      <c r="R326" s="27" t="s">
        <v>671</v>
      </c>
      <c r="S326" s="27" t="str">
        <f t="shared" si="56"/>
        <v>Nuevo</v>
      </c>
      <c r="T326" s="33">
        <f t="shared" si="57"/>
        <v>45735</v>
      </c>
      <c r="U326" s="27"/>
      <c r="V326" s="27"/>
      <c r="W326" s="27" t="str">
        <f t="shared" si="58"/>
        <v>Moctezuma</v>
      </c>
      <c r="X326" s="32"/>
      <c r="Y326" s="26"/>
      <c r="Z326" s="26"/>
    </row>
    <row r="327" spans="3:26" ht="30" x14ac:dyDescent="0.25">
      <c r="C327" s="9"/>
      <c r="D327" s="33">
        <f t="shared" si="59"/>
        <v>45735</v>
      </c>
      <c r="E327" s="27" t="s">
        <v>577</v>
      </c>
      <c r="F327" s="27" t="str">
        <f t="shared" si="51"/>
        <v>Computadora de escritorio HP P24v G5 23.8-inch Diagonal FHD Monitor</v>
      </c>
      <c r="G327" s="28">
        <v>7108</v>
      </c>
      <c r="H327" s="27" t="s">
        <v>603</v>
      </c>
      <c r="I327" s="43" t="s">
        <v>30</v>
      </c>
      <c r="J327" s="29" t="s">
        <v>623</v>
      </c>
      <c r="K327" s="31">
        <f t="shared" si="52"/>
        <v>24532.84</v>
      </c>
      <c r="L327" s="31" t="str">
        <f t="shared" si="53"/>
        <v>NO</v>
      </c>
      <c r="M327" s="25" t="s">
        <v>650</v>
      </c>
      <c r="N327" s="44">
        <v>21149</v>
      </c>
      <c r="O327" s="31">
        <f t="shared" si="54"/>
        <v>3383.84</v>
      </c>
      <c r="P327" s="31">
        <f t="shared" si="55"/>
        <v>24532.84</v>
      </c>
      <c r="Q327" s="27" t="str">
        <f t="shared" si="60"/>
        <v>ISIE</v>
      </c>
      <c r="R327" s="27" t="s">
        <v>671</v>
      </c>
      <c r="S327" s="27" t="str">
        <f t="shared" si="56"/>
        <v>Nuevo</v>
      </c>
      <c r="T327" s="33">
        <f t="shared" si="57"/>
        <v>45735</v>
      </c>
      <c r="U327" s="27"/>
      <c r="V327" s="27"/>
      <c r="W327" s="27" t="str">
        <f t="shared" si="58"/>
        <v>Moctezuma</v>
      </c>
      <c r="X327" s="32"/>
      <c r="Y327" s="26"/>
      <c r="Z327" s="26"/>
    </row>
    <row r="328" spans="3:26" ht="30" x14ac:dyDescent="0.25">
      <c r="C328" s="9"/>
      <c r="D328" s="33">
        <f t="shared" si="59"/>
        <v>45735</v>
      </c>
      <c r="E328" s="27" t="s">
        <v>577</v>
      </c>
      <c r="F328" s="27" t="str">
        <f t="shared" si="51"/>
        <v>Computadora de escritorio HP P24v G5 23.8-inch Diagonal FHD Monitor</v>
      </c>
      <c r="G328" s="28">
        <v>7110</v>
      </c>
      <c r="H328" s="27" t="s">
        <v>604</v>
      </c>
      <c r="I328" s="43" t="s">
        <v>30</v>
      </c>
      <c r="J328" s="29" t="s">
        <v>623</v>
      </c>
      <c r="K328" s="31">
        <f t="shared" si="52"/>
        <v>24532.84</v>
      </c>
      <c r="L328" s="31" t="str">
        <f t="shared" si="53"/>
        <v>NO</v>
      </c>
      <c r="M328" s="25" t="s">
        <v>651</v>
      </c>
      <c r="N328" s="44">
        <v>21149</v>
      </c>
      <c r="O328" s="31">
        <f t="shared" si="54"/>
        <v>3383.84</v>
      </c>
      <c r="P328" s="31">
        <f t="shared" si="55"/>
        <v>24532.84</v>
      </c>
      <c r="Q328" s="27" t="str">
        <f t="shared" si="60"/>
        <v>ISIE</v>
      </c>
      <c r="R328" s="27" t="s">
        <v>670</v>
      </c>
      <c r="S328" s="27" t="str">
        <f t="shared" si="56"/>
        <v>Nuevo</v>
      </c>
      <c r="T328" s="33">
        <f t="shared" si="57"/>
        <v>45735</v>
      </c>
      <c r="U328" s="27"/>
      <c r="V328" s="27"/>
      <c r="W328" s="27" t="str">
        <f t="shared" si="58"/>
        <v>Moctezuma</v>
      </c>
      <c r="X328" s="32"/>
      <c r="Y328" s="26"/>
      <c r="Z328" s="26"/>
    </row>
    <row r="329" spans="3:26" ht="30" x14ac:dyDescent="0.25">
      <c r="C329" s="9"/>
      <c r="D329" s="33">
        <f t="shared" si="59"/>
        <v>45735</v>
      </c>
      <c r="E329" s="27" t="s">
        <v>578</v>
      </c>
      <c r="F329" s="27" t="str">
        <f t="shared" si="51"/>
        <v xml:space="preserve">Regulador R-UPR 1008  CDP </v>
      </c>
      <c r="G329" s="28">
        <v>7112</v>
      </c>
      <c r="H329" s="27" t="s">
        <v>605</v>
      </c>
      <c r="I329" s="43" t="s">
        <v>35</v>
      </c>
      <c r="J329" s="29" t="s">
        <v>624</v>
      </c>
      <c r="K329" s="31">
        <f t="shared" si="52"/>
        <v>2039.28</v>
      </c>
      <c r="L329" s="31" t="str">
        <f t="shared" si="53"/>
        <v>NO</v>
      </c>
      <c r="M329" s="25" t="s">
        <v>652</v>
      </c>
      <c r="N329" s="44">
        <v>1758</v>
      </c>
      <c r="O329" s="31">
        <f t="shared" si="54"/>
        <v>281.28000000000003</v>
      </c>
      <c r="P329" s="31">
        <f t="shared" si="55"/>
        <v>2039.28</v>
      </c>
      <c r="Q329" s="27" t="str">
        <f t="shared" si="60"/>
        <v>ISIE</v>
      </c>
      <c r="R329" s="27" t="s">
        <v>670</v>
      </c>
      <c r="S329" s="27" t="str">
        <f t="shared" si="56"/>
        <v>Nuevo</v>
      </c>
      <c r="T329" s="33">
        <f t="shared" si="57"/>
        <v>45735</v>
      </c>
      <c r="U329" s="27"/>
      <c r="V329" s="27"/>
      <c r="W329" s="27" t="str">
        <f t="shared" si="58"/>
        <v>Moctezuma</v>
      </c>
      <c r="X329" s="32"/>
      <c r="Y329" s="26"/>
      <c r="Z329" s="26"/>
    </row>
    <row r="330" spans="3:26" ht="30" x14ac:dyDescent="0.25">
      <c r="C330" s="9"/>
      <c r="D330" s="33">
        <f t="shared" si="59"/>
        <v>45735</v>
      </c>
      <c r="E330" s="27" t="s">
        <v>578</v>
      </c>
      <c r="F330" s="27" t="str">
        <f t="shared" si="51"/>
        <v xml:space="preserve">Regulador R-UPR 1008  CDP </v>
      </c>
      <c r="G330" s="28">
        <v>7113</v>
      </c>
      <c r="H330" s="27" t="s">
        <v>606</v>
      </c>
      <c r="I330" s="43" t="s">
        <v>35</v>
      </c>
      <c r="J330" s="29" t="s">
        <v>624</v>
      </c>
      <c r="K330" s="31">
        <f t="shared" si="52"/>
        <v>2039.28</v>
      </c>
      <c r="L330" s="31" t="str">
        <f t="shared" si="53"/>
        <v>NO</v>
      </c>
      <c r="M330" s="25" t="s">
        <v>653</v>
      </c>
      <c r="N330" s="44">
        <v>1758</v>
      </c>
      <c r="O330" s="31">
        <f t="shared" si="54"/>
        <v>281.28000000000003</v>
      </c>
      <c r="P330" s="31">
        <f t="shared" si="55"/>
        <v>2039.28</v>
      </c>
      <c r="Q330" s="27" t="str">
        <f t="shared" si="60"/>
        <v>ISIE</v>
      </c>
      <c r="R330" s="27" t="s">
        <v>670</v>
      </c>
      <c r="S330" s="27" t="str">
        <f t="shared" si="56"/>
        <v>Nuevo</v>
      </c>
      <c r="T330" s="33">
        <f t="shared" si="57"/>
        <v>45735</v>
      </c>
      <c r="U330" s="27"/>
      <c r="V330" s="27"/>
      <c r="W330" s="27" t="str">
        <f t="shared" si="58"/>
        <v>Moctezuma</v>
      </c>
      <c r="X330" s="9"/>
      <c r="Y330" s="26"/>
      <c r="Z330" s="26"/>
    </row>
    <row r="331" spans="3:26" ht="15" customHeight="1" x14ac:dyDescent="0.25">
      <c r="C331" s="9"/>
      <c r="D331" s="33">
        <f t="shared" si="59"/>
        <v>45735</v>
      </c>
      <c r="E331" s="27" t="s">
        <v>578</v>
      </c>
      <c r="F331" s="27" t="str">
        <f t="shared" si="51"/>
        <v xml:space="preserve">Regulador R-UPR 1008  CDP </v>
      </c>
      <c r="G331" s="28">
        <v>7114</v>
      </c>
      <c r="H331" s="27" t="s">
        <v>607</v>
      </c>
      <c r="I331" s="43" t="s">
        <v>35</v>
      </c>
      <c r="J331" s="29" t="s">
        <v>625</v>
      </c>
      <c r="K331" s="31">
        <f t="shared" si="52"/>
        <v>2039.28</v>
      </c>
      <c r="L331" s="31" t="str">
        <f t="shared" si="53"/>
        <v>NO</v>
      </c>
      <c r="M331" s="25" t="s">
        <v>654</v>
      </c>
      <c r="N331" s="44">
        <v>1758</v>
      </c>
      <c r="O331" s="31">
        <f t="shared" si="54"/>
        <v>281.28000000000003</v>
      </c>
      <c r="P331" s="31">
        <f t="shared" si="55"/>
        <v>2039.28</v>
      </c>
      <c r="Q331" s="27" t="str">
        <f t="shared" si="60"/>
        <v>ISIE</v>
      </c>
      <c r="R331" s="27" t="s">
        <v>670</v>
      </c>
      <c r="S331" s="27" t="str">
        <f t="shared" si="56"/>
        <v>Nuevo</v>
      </c>
      <c r="T331" s="33">
        <f t="shared" si="57"/>
        <v>45735</v>
      </c>
      <c r="U331" s="27"/>
      <c r="V331" s="27"/>
      <c r="W331" s="27" t="str">
        <f t="shared" si="58"/>
        <v>Moctezuma</v>
      </c>
      <c r="X331" s="9"/>
      <c r="Y331" s="26"/>
      <c r="Z331" s="26"/>
    </row>
    <row r="332" spans="3:26" ht="24" customHeight="1" x14ac:dyDescent="0.25">
      <c r="C332" s="9"/>
      <c r="D332" s="33">
        <f t="shared" si="59"/>
        <v>45735</v>
      </c>
      <c r="E332" s="27" t="s">
        <v>578</v>
      </c>
      <c r="F332" s="27" t="str">
        <f t="shared" si="51"/>
        <v xml:space="preserve">Regulador R-UPR 1008  CDP </v>
      </c>
      <c r="G332" s="28">
        <v>7115</v>
      </c>
      <c r="H332" s="27" t="s">
        <v>608</v>
      </c>
      <c r="I332" s="43" t="s">
        <v>35</v>
      </c>
      <c r="J332" s="29" t="s">
        <v>625</v>
      </c>
      <c r="K332" s="31">
        <f t="shared" si="52"/>
        <v>2039.28</v>
      </c>
      <c r="L332" s="31" t="str">
        <f t="shared" si="53"/>
        <v>NO</v>
      </c>
      <c r="M332" s="25" t="s">
        <v>655</v>
      </c>
      <c r="N332" s="44">
        <v>1758</v>
      </c>
      <c r="O332" s="31">
        <f t="shared" si="54"/>
        <v>281.28000000000003</v>
      </c>
      <c r="P332" s="31">
        <f t="shared" si="55"/>
        <v>2039.28</v>
      </c>
      <c r="Q332" s="27" t="str">
        <f t="shared" si="60"/>
        <v>ISIE</v>
      </c>
      <c r="R332" s="27" t="s">
        <v>670</v>
      </c>
      <c r="S332" s="27" t="str">
        <f t="shared" si="56"/>
        <v>Nuevo</v>
      </c>
      <c r="T332" s="33">
        <f t="shared" si="57"/>
        <v>45735</v>
      </c>
      <c r="U332" s="27"/>
      <c r="V332" s="27"/>
      <c r="W332" s="27" t="str">
        <f t="shared" si="58"/>
        <v>Moctezuma</v>
      </c>
      <c r="X332" s="9"/>
      <c r="Y332" s="26"/>
      <c r="Z332" s="26"/>
    </row>
    <row r="333" spans="3:26" ht="30" x14ac:dyDescent="0.25">
      <c r="C333" s="9"/>
      <c r="D333" s="33">
        <f t="shared" si="59"/>
        <v>45735</v>
      </c>
      <c r="E333" s="27" t="s">
        <v>578</v>
      </c>
      <c r="F333" s="27" t="str">
        <f t="shared" si="51"/>
        <v xml:space="preserve">Regulador R-UPR 1008  CDP </v>
      </c>
      <c r="G333" s="28">
        <v>7116</v>
      </c>
      <c r="H333" s="27" t="s">
        <v>609</v>
      </c>
      <c r="I333" s="43" t="s">
        <v>35</v>
      </c>
      <c r="J333" s="29" t="s">
        <v>625</v>
      </c>
      <c r="K333" s="31">
        <f t="shared" si="52"/>
        <v>2039.28</v>
      </c>
      <c r="L333" s="31" t="str">
        <f t="shared" si="53"/>
        <v>NO</v>
      </c>
      <c r="M333" s="25" t="s">
        <v>656</v>
      </c>
      <c r="N333" s="44">
        <v>1758</v>
      </c>
      <c r="O333" s="31">
        <f t="shared" si="54"/>
        <v>281.28000000000003</v>
      </c>
      <c r="P333" s="31">
        <f t="shared" si="55"/>
        <v>2039.28</v>
      </c>
      <c r="Q333" s="27" t="str">
        <f t="shared" si="60"/>
        <v>ISIE</v>
      </c>
      <c r="R333" s="27" t="s">
        <v>670</v>
      </c>
      <c r="S333" s="27" t="str">
        <f t="shared" si="56"/>
        <v>Nuevo</v>
      </c>
      <c r="T333" s="33">
        <f t="shared" si="57"/>
        <v>45735</v>
      </c>
      <c r="U333" s="27"/>
      <c r="V333" s="27"/>
      <c r="W333" s="27" t="str">
        <f t="shared" si="58"/>
        <v>Moctezuma</v>
      </c>
      <c r="X333" s="9"/>
      <c r="Y333" s="26"/>
      <c r="Z333" s="26"/>
    </row>
    <row r="334" spans="3:26" ht="30" x14ac:dyDescent="0.25">
      <c r="C334" s="9"/>
      <c r="D334" s="33">
        <f t="shared" si="59"/>
        <v>45735</v>
      </c>
      <c r="E334" s="27" t="s">
        <v>578</v>
      </c>
      <c r="F334" s="27" t="str">
        <f t="shared" si="51"/>
        <v xml:space="preserve">Regulador R-UPR 1008  CDP </v>
      </c>
      <c r="G334" s="28">
        <v>7117</v>
      </c>
      <c r="H334" s="27" t="s">
        <v>610</v>
      </c>
      <c r="I334" s="43" t="s">
        <v>35</v>
      </c>
      <c r="J334" s="29" t="s">
        <v>625</v>
      </c>
      <c r="K334" s="31">
        <f t="shared" si="52"/>
        <v>2039.28</v>
      </c>
      <c r="L334" s="31" t="str">
        <f t="shared" si="53"/>
        <v>NO</v>
      </c>
      <c r="M334" s="25" t="s">
        <v>657</v>
      </c>
      <c r="N334" s="44">
        <v>1758</v>
      </c>
      <c r="O334" s="31">
        <f t="shared" si="54"/>
        <v>281.28000000000003</v>
      </c>
      <c r="P334" s="31">
        <f t="shared" si="55"/>
        <v>2039.28</v>
      </c>
      <c r="Q334" s="27" t="str">
        <f t="shared" si="60"/>
        <v>ISIE</v>
      </c>
      <c r="R334" s="27" t="s">
        <v>670</v>
      </c>
      <c r="S334" s="27" t="str">
        <f t="shared" si="56"/>
        <v>Nuevo</v>
      </c>
      <c r="T334" s="33">
        <f t="shared" si="57"/>
        <v>45735</v>
      </c>
      <c r="U334" s="27"/>
      <c r="V334" s="27"/>
      <c r="W334" s="27" t="str">
        <f t="shared" si="58"/>
        <v>Moctezuma</v>
      </c>
      <c r="X334" s="9"/>
      <c r="Y334" s="26"/>
      <c r="Z334" s="26"/>
    </row>
    <row r="335" spans="3:26" ht="30" x14ac:dyDescent="0.25">
      <c r="C335" s="9"/>
      <c r="D335" s="33">
        <f t="shared" si="59"/>
        <v>45735</v>
      </c>
      <c r="E335" s="27" t="s">
        <v>578</v>
      </c>
      <c r="F335" s="27" t="str">
        <f t="shared" si="51"/>
        <v xml:space="preserve">Regulador R-UPR 1008  CDP </v>
      </c>
      <c r="G335" s="28">
        <v>7118</v>
      </c>
      <c r="H335" s="27" t="s">
        <v>611</v>
      </c>
      <c r="I335" s="43" t="s">
        <v>35</v>
      </c>
      <c r="J335" s="29" t="s">
        <v>625</v>
      </c>
      <c r="K335" s="31">
        <f t="shared" si="52"/>
        <v>2039.28</v>
      </c>
      <c r="L335" s="31" t="str">
        <f t="shared" si="53"/>
        <v>NO</v>
      </c>
      <c r="M335" s="25" t="s">
        <v>658</v>
      </c>
      <c r="N335" s="44">
        <v>1758</v>
      </c>
      <c r="O335" s="31">
        <f t="shared" si="54"/>
        <v>281.28000000000003</v>
      </c>
      <c r="P335" s="31">
        <f t="shared" si="55"/>
        <v>2039.28</v>
      </c>
      <c r="Q335" s="27" t="str">
        <f t="shared" si="60"/>
        <v>ISIE</v>
      </c>
      <c r="R335" s="27" t="s">
        <v>670</v>
      </c>
      <c r="S335" s="27" t="str">
        <f t="shared" si="56"/>
        <v>Nuevo</v>
      </c>
      <c r="T335" s="33">
        <f t="shared" si="57"/>
        <v>45735</v>
      </c>
      <c r="U335" s="27"/>
      <c r="V335" s="27"/>
      <c r="W335" s="27" t="str">
        <f t="shared" si="58"/>
        <v>Moctezuma</v>
      </c>
      <c r="X335" s="9"/>
      <c r="Y335" s="26"/>
      <c r="Z335" s="26"/>
    </row>
    <row r="336" spans="3:26" ht="30" x14ac:dyDescent="0.25">
      <c r="C336" s="9"/>
      <c r="D336" s="33">
        <f t="shared" si="59"/>
        <v>45735</v>
      </c>
      <c r="E336" s="27" t="s">
        <v>578</v>
      </c>
      <c r="F336" s="27" t="str">
        <f t="shared" si="51"/>
        <v xml:space="preserve">Regulador R-UPR 1008  CDP </v>
      </c>
      <c r="G336" s="28">
        <v>7119</v>
      </c>
      <c r="H336" s="27" t="s">
        <v>612</v>
      </c>
      <c r="I336" s="43" t="s">
        <v>35</v>
      </c>
      <c r="J336" s="29" t="s">
        <v>625</v>
      </c>
      <c r="K336" s="31">
        <f t="shared" si="52"/>
        <v>2039.28</v>
      </c>
      <c r="L336" s="31" t="str">
        <f t="shared" si="53"/>
        <v>NO</v>
      </c>
      <c r="M336" s="25" t="s">
        <v>659</v>
      </c>
      <c r="N336" s="44">
        <v>1758</v>
      </c>
      <c r="O336" s="31">
        <f t="shared" si="54"/>
        <v>281.28000000000003</v>
      </c>
      <c r="P336" s="31">
        <f t="shared" si="55"/>
        <v>2039.28</v>
      </c>
      <c r="Q336" s="27" t="str">
        <f t="shared" si="60"/>
        <v>ISIE</v>
      </c>
      <c r="R336" s="27" t="s">
        <v>670</v>
      </c>
      <c r="S336" s="27" t="str">
        <f t="shared" si="56"/>
        <v>Nuevo</v>
      </c>
      <c r="T336" s="33">
        <f t="shared" si="57"/>
        <v>45735</v>
      </c>
      <c r="U336" s="27"/>
      <c r="V336" s="27"/>
      <c r="W336" s="27" t="str">
        <f t="shared" si="58"/>
        <v>Moctezuma</v>
      </c>
      <c r="X336" s="9"/>
      <c r="Y336" s="26"/>
      <c r="Z336" s="26"/>
    </row>
    <row r="337" spans="3:26" ht="30" x14ac:dyDescent="0.25">
      <c r="C337" s="9"/>
      <c r="D337" s="33">
        <f t="shared" si="59"/>
        <v>45735</v>
      </c>
      <c r="E337" s="27" t="s">
        <v>578</v>
      </c>
      <c r="F337" s="27" t="str">
        <f t="shared" si="51"/>
        <v xml:space="preserve">Regulador R-UPR 1008  CDP </v>
      </c>
      <c r="G337" s="28">
        <v>7120</v>
      </c>
      <c r="H337" s="27" t="s">
        <v>613</v>
      </c>
      <c r="I337" s="43" t="s">
        <v>35</v>
      </c>
      <c r="J337" s="29" t="s">
        <v>625</v>
      </c>
      <c r="K337" s="31">
        <f t="shared" si="52"/>
        <v>2039.28</v>
      </c>
      <c r="L337" s="31" t="str">
        <f t="shared" si="53"/>
        <v>NO</v>
      </c>
      <c r="M337" s="25" t="s">
        <v>660</v>
      </c>
      <c r="N337" s="44">
        <v>1758</v>
      </c>
      <c r="O337" s="31">
        <f t="shared" si="54"/>
        <v>281.28000000000003</v>
      </c>
      <c r="P337" s="31">
        <f t="shared" si="55"/>
        <v>2039.28</v>
      </c>
      <c r="Q337" s="27" t="str">
        <f t="shared" si="60"/>
        <v>ISIE</v>
      </c>
      <c r="R337" s="27" t="s">
        <v>670</v>
      </c>
      <c r="S337" s="27" t="str">
        <f t="shared" si="56"/>
        <v>Nuevo</v>
      </c>
      <c r="T337" s="33">
        <f t="shared" si="57"/>
        <v>45735</v>
      </c>
      <c r="U337" s="27"/>
      <c r="V337" s="27"/>
      <c r="W337" s="27" t="str">
        <f t="shared" si="58"/>
        <v>Moctezuma</v>
      </c>
      <c r="X337" s="9"/>
      <c r="Y337" s="26"/>
      <c r="Z337" s="26"/>
    </row>
    <row r="338" spans="3:26" ht="30" x14ac:dyDescent="0.25">
      <c r="C338" s="9"/>
      <c r="D338" s="33">
        <f t="shared" si="59"/>
        <v>45735</v>
      </c>
      <c r="E338" s="27" t="s">
        <v>578</v>
      </c>
      <c r="F338" s="27" t="str">
        <f t="shared" si="51"/>
        <v xml:space="preserve">Regulador R-UPR 1008  CDP </v>
      </c>
      <c r="G338" s="28">
        <v>7121</v>
      </c>
      <c r="H338" s="27" t="s">
        <v>614</v>
      </c>
      <c r="I338" s="43" t="s">
        <v>35</v>
      </c>
      <c r="J338" s="29" t="s">
        <v>625</v>
      </c>
      <c r="K338" s="31">
        <f t="shared" si="52"/>
        <v>2039.28</v>
      </c>
      <c r="L338" s="31" t="str">
        <f t="shared" si="53"/>
        <v>NO</v>
      </c>
      <c r="M338" s="25" t="s">
        <v>661</v>
      </c>
      <c r="N338" s="44">
        <v>1758</v>
      </c>
      <c r="O338" s="31">
        <f t="shared" si="54"/>
        <v>281.28000000000003</v>
      </c>
      <c r="P338" s="31">
        <f t="shared" si="55"/>
        <v>2039.28</v>
      </c>
      <c r="Q338" s="27" t="str">
        <f t="shared" si="60"/>
        <v>ISIE</v>
      </c>
      <c r="R338" s="27" t="s">
        <v>670</v>
      </c>
      <c r="S338" s="27" t="str">
        <f t="shared" si="56"/>
        <v>Nuevo</v>
      </c>
      <c r="T338" s="33">
        <f t="shared" si="57"/>
        <v>45735</v>
      </c>
      <c r="U338" s="27"/>
      <c r="V338" s="27"/>
      <c r="W338" s="27" t="str">
        <f t="shared" si="58"/>
        <v>Moctezuma</v>
      </c>
      <c r="X338" s="9"/>
      <c r="Y338" s="26"/>
      <c r="Z338" s="26"/>
    </row>
    <row r="339" spans="3:26" ht="30" x14ac:dyDescent="0.25">
      <c r="C339" s="9"/>
      <c r="D339" s="33">
        <f t="shared" si="59"/>
        <v>45735</v>
      </c>
      <c r="E339" s="27" t="s">
        <v>578</v>
      </c>
      <c r="F339" s="27" t="str">
        <f t="shared" si="51"/>
        <v xml:space="preserve">Regulador R-UPR 1008  CDP </v>
      </c>
      <c r="G339" s="28">
        <v>7122</v>
      </c>
      <c r="H339" s="27" t="s">
        <v>615</v>
      </c>
      <c r="I339" s="43" t="s">
        <v>35</v>
      </c>
      <c r="J339" s="29" t="s">
        <v>625</v>
      </c>
      <c r="K339" s="31">
        <f t="shared" si="52"/>
        <v>2039.28</v>
      </c>
      <c r="L339" s="31" t="str">
        <f t="shared" si="53"/>
        <v>NO</v>
      </c>
      <c r="M339" s="25" t="s">
        <v>662</v>
      </c>
      <c r="N339" s="44">
        <v>1758</v>
      </c>
      <c r="O339" s="31">
        <f t="shared" si="54"/>
        <v>281.28000000000003</v>
      </c>
      <c r="P339" s="31">
        <f t="shared" si="55"/>
        <v>2039.28</v>
      </c>
      <c r="Q339" s="27" t="str">
        <f t="shared" si="60"/>
        <v>ISIE</v>
      </c>
      <c r="R339" s="27" t="s">
        <v>671</v>
      </c>
      <c r="S339" s="27" t="str">
        <f t="shared" si="56"/>
        <v>Nuevo</v>
      </c>
      <c r="T339" s="33">
        <f t="shared" si="57"/>
        <v>45735</v>
      </c>
      <c r="U339" s="27"/>
      <c r="V339" s="27"/>
      <c r="W339" s="27" t="str">
        <f t="shared" si="58"/>
        <v>Moctezuma</v>
      </c>
      <c r="X339" s="9"/>
      <c r="Y339" s="26"/>
      <c r="Z339" s="26"/>
    </row>
    <row r="340" spans="3:26" ht="30" x14ac:dyDescent="0.25">
      <c r="C340" s="9"/>
      <c r="D340" s="33">
        <f t="shared" si="59"/>
        <v>45735</v>
      </c>
      <c r="E340" s="27" t="s">
        <v>578</v>
      </c>
      <c r="F340" s="27" t="str">
        <f t="shared" si="51"/>
        <v xml:space="preserve">Regulador R-UPR 1008  CDP </v>
      </c>
      <c r="G340" s="28">
        <v>7123</v>
      </c>
      <c r="H340" s="27" t="s">
        <v>616</v>
      </c>
      <c r="I340" s="43" t="s">
        <v>35</v>
      </c>
      <c r="J340" s="29" t="s">
        <v>625</v>
      </c>
      <c r="K340" s="31">
        <f t="shared" si="52"/>
        <v>2039.28</v>
      </c>
      <c r="L340" s="31" t="str">
        <f t="shared" si="53"/>
        <v>NO</v>
      </c>
      <c r="M340" s="25" t="s">
        <v>663</v>
      </c>
      <c r="N340" s="44">
        <v>1758</v>
      </c>
      <c r="O340" s="31">
        <f t="shared" si="54"/>
        <v>281.28000000000003</v>
      </c>
      <c r="P340" s="31">
        <f t="shared" si="55"/>
        <v>2039.28</v>
      </c>
      <c r="Q340" s="27" t="str">
        <f t="shared" si="60"/>
        <v>ISIE</v>
      </c>
      <c r="R340" s="27" t="s">
        <v>671</v>
      </c>
      <c r="S340" s="27" t="str">
        <f t="shared" si="56"/>
        <v>Nuevo</v>
      </c>
      <c r="T340" s="33">
        <f t="shared" si="57"/>
        <v>45735</v>
      </c>
      <c r="U340" s="27"/>
      <c r="V340" s="27"/>
      <c r="W340" s="27" t="str">
        <f t="shared" si="58"/>
        <v>Moctezuma</v>
      </c>
      <c r="X340" s="9"/>
      <c r="Y340" s="26"/>
      <c r="Z340" s="26"/>
    </row>
    <row r="341" spans="3:26" ht="30" x14ac:dyDescent="0.25">
      <c r="C341" s="9"/>
      <c r="D341" s="33">
        <f t="shared" si="59"/>
        <v>45735</v>
      </c>
      <c r="E341" s="27" t="s">
        <v>578</v>
      </c>
      <c r="F341" s="27" t="str">
        <f t="shared" si="51"/>
        <v xml:space="preserve">Regulador R-UPR 1008  CDP </v>
      </c>
      <c r="G341" s="28">
        <v>7124</v>
      </c>
      <c r="H341" s="27" t="s">
        <v>617</v>
      </c>
      <c r="I341" s="43" t="s">
        <v>35</v>
      </c>
      <c r="J341" s="29" t="s">
        <v>625</v>
      </c>
      <c r="K341" s="31">
        <f t="shared" si="52"/>
        <v>2039.28</v>
      </c>
      <c r="L341" s="31" t="str">
        <f t="shared" si="53"/>
        <v>NO</v>
      </c>
      <c r="M341" s="25" t="s">
        <v>664</v>
      </c>
      <c r="N341" s="44">
        <v>1758</v>
      </c>
      <c r="O341" s="31">
        <f t="shared" si="54"/>
        <v>281.28000000000003</v>
      </c>
      <c r="P341" s="31">
        <f t="shared" si="55"/>
        <v>2039.28</v>
      </c>
      <c r="Q341" s="27" t="str">
        <f t="shared" si="60"/>
        <v>ISIE</v>
      </c>
      <c r="R341" s="27" t="s">
        <v>671</v>
      </c>
      <c r="S341" s="27" t="str">
        <f t="shared" si="56"/>
        <v>Nuevo</v>
      </c>
      <c r="T341" s="33">
        <f t="shared" si="57"/>
        <v>45735</v>
      </c>
      <c r="U341" s="27"/>
      <c r="V341" s="27"/>
      <c r="W341" s="27" t="str">
        <f t="shared" si="58"/>
        <v>Moctezuma</v>
      </c>
      <c r="X341" s="9"/>
      <c r="Y341" s="26"/>
      <c r="Z341" s="26"/>
    </row>
    <row r="342" spans="3:26" ht="30" x14ac:dyDescent="0.25">
      <c r="C342" s="9"/>
      <c r="D342" s="33">
        <f t="shared" si="59"/>
        <v>45735</v>
      </c>
      <c r="E342" s="27" t="s">
        <v>578</v>
      </c>
      <c r="F342" s="27" t="str">
        <f t="shared" si="51"/>
        <v xml:space="preserve">Regulador R-UPR 1008  CDP </v>
      </c>
      <c r="G342" s="28">
        <v>7125</v>
      </c>
      <c r="H342" s="27" t="s">
        <v>618</v>
      </c>
      <c r="I342" s="43" t="s">
        <v>35</v>
      </c>
      <c r="J342" s="29" t="s">
        <v>625</v>
      </c>
      <c r="K342" s="31">
        <f t="shared" si="52"/>
        <v>2039.28</v>
      </c>
      <c r="L342" s="31" t="str">
        <f t="shared" si="53"/>
        <v>NO</v>
      </c>
      <c r="M342" s="25" t="s">
        <v>665</v>
      </c>
      <c r="N342" s="44">
        <v>1758</v>
      </c>
      <c r="O342" s="31">
        <f t="shared" si="54"/>
        <v>281.28000000000003</v>
      </c>
      <c r="P342" s="31">
        <f t="shared" si="55"/>
        <v>2039.28</v>
      </c>
      <c r="Q342" s="27" t="str">
        <f t="shared" si="60"/>
        <v>ISIE</v>
      </c>
      <c r="R342" s="27" t="s">
        <v>671</v>
      </c>
      <c r="S342" s="27" t="str">
        <f t="shared" si="56"/>
        <v>Nuevo</v>
      </c>
      <c r="T342" s="33">
        <f t="shared" si="57"/>
        <v>45735</v>
      </c>
      <c r="U342" s="27"/>
      <c r="V342" s="27"/>
      <c r="W342" s="27" t="str">
        <f t="shared" si="58"/>
        <v>Moctezuma</v>
      </c>
      <c r="X342" s="9"/>
      <c r="Y342" s="26"/>
      <c r="Z342" s="26"/>
    </row>
    <row r="343" spans="3:26" ht="30" x14ac:dyDescent="0.25">
      <c r="C343" s="9"/>
      <c r="D343" s="33">
        <f t="shared" si="59"/>
        <v>45735</v>
      </c>
      <c r="E343" s="27" t="s">
        <v>578</v>
      </c>
      <c r="F343" s="27" t="str">
        <f t="shared" si="51"/>
        <v xml:space="preserve">Regulador R-UPR 1008  CDP </v>
      </c>
      <c r="G343" s="28">
        <v>7126</v>
      </c>
      <c r="H343" s="27" t="s">
        <v>619</v>
      </c>
      <c r="I343" s="43" t="s">
        <v>35</v>
      </c>
      <c r="J343" s="29" t="s">
        <v>625</v>
      </c>
      <c r="K343" s="31">
        <f t="shared" si="52"/>
        <v>2039.28</v>
      </c>
      <c r="L343" s="31" t="str">
        <f t="shared" si="53"/>
        <v>NO</v>
      </c>
      <c r="M343" s="25" t="s">
        <v>666</v>
      </c>
      <c r="N343" s="44">
        <v>1758</v>
      </c>
      <c r="O343" s="31">
        <f t="shared" si="54"/>
        <v>281.28000000000003</v>
      </c>
      <c r="P343" s="31">
        <f t="shared" si="55"/>
        <v>2039.28</v>
      </c>
      <c r="Q343" s="27" t="str">
        <f t="shared" si="60"/>
        <v>ISIE</v>
      </c>
      <c r="R343" s="27" t="s">
        <v>671</v>
      </c>
      <c r="S343" s="27" t="str">
        <f t="shared" si="56"/>
        <v>Nuevo</v>
      </c>
      <c r="T343" s="33">
        <f t="shared" si="57"/>
        <v>45735</v>
      </c>
      <c r="U343" s="27"/>
      <c r="V343" s="27"/>
      <c r="W343" s="27" t="str">
        <f t="shared" si="58"/>
        <v>Moctezuma</v>
      </c>
      <c r="X343" s="9"/>
      <c r="Y343" s="26"/>
      <c r="Z343" s="26"/>
    </row>
    <row r="344" spans="3:26" ht="30" x14ac:dyDescent="0.25">
      <c r="C344" s="9"/>
      <c r="D344" s="33">
        <f t="shared" si="59"/>
        <v>45735</v>
      </c>
      <c r="E344" s="27" t="s">
        <v>578</v>
      </c>
      <c r="F344" s="27" t="str">
        <f t="shared" si="51"/>
        <v xml:space="preserve">Regulador R-UPR 1008  CDP </v>
      </c>
      <c r="G344" s="28">
        <v>7127</v>
      </c>
      <c r="H344" s="27" t="s">
        <v>620</v>
      </c>
      <c r="I344" s="43" t="s">
        <v>35</v>
      </c>
      <c r="J344" s="29" t="s">
        <v>625</v>
      </c>
      <c r="K344" s="31">
        <f t="shared" si="52"/>
        <v>2039.28</v>
      </c>
      <c r="L344" s="31" t="str">
        <f t="shared" si="53"/>
        <v>NO</v>
      </c>
      <c r="M344" s="25" t="s">
        <v>667</v>
      </c>
      <c r="N344" s="44">
        <v>1758</v>
      </c>
      <c r="O344" s="31">
        <f t="shared" si="54"/>
        <v>281.28000000000003</v>
      </c>
      <c r="P344" s="31">
        <f t="shared" si="55"/>
        <v>2039.28</v>
      </c>
      <c r="Q344" s="27" t="str">
        <f t="shared" si="60"/>
        <v>ISIE</v>
      </c>
      <c r="R344" s="27" t="s">
        <v>671</v>
      </c>
      <c r="S344" s="27" t="str">
        <f t="shared" si="56"/>
        <v>Nuevo</v>
      </c>
      <c r="T344" s="33">
        <f t="shared" si="57"/>
        <v>45735</v>
      </c>
      <c r="U344" s="27"/>
      <c r="V344" s="27"/>
      <c r="W344" s="27" t="str">
        <f t="shared" si="58"/>
        <v>Moctezuma</v>
      </c>
      <c r="X344" s="9"/>
      <c r="Y344" s="26"/>
      <c r="Z344" s="26"/>
    </row>
    <row r="345" spans="3:26" ht="30" x14ac:dyDescent="0.25">
      <c r="C345" s="9"/>
      <c r="D345" s="33">
        <f t="shared" si="59"/>
        <v>45735</v>
      </c>
      <c r="E345" s="27" t="s">
        <v>578</v>
      </c>
      <c r="F345" s="27" t="str">
        <f t="shared" si="51"/>
        <v xml:space="preserve">Regulador R-UPR 1008  CDP </v>
      </c>
      <c r="G345" s="28">
        <v>7128</v>
      </c>
      <c r="H345" s="27" t="s">
        <v>621</v>
      </c>
      <c r="I345" s="43" t="s">
        <v>35</v>
      </c>
      <c r="J345" s="29" t="s">
        <v>625</v>
      </c>
      <c r="K345" s="31">
        <f t="shared" si="52"/>
        <v>2039.28</v>
      </c>
      <c r="L345" s="31" t="str">
        <f t="shared" si="53"/>
        <v>NO</v>
      </c>
      <c r="M345" s="25" t="s">
        <v>668</v>
      </c>
      <c r="N345" s="44">
        <v>1758</v>
      </c>
      <c r="O345" s="31">
        <f t="shared" si="54"/>
        <v>281.28000000000003</v>
      </c>
      <c r="P345" s="31">
        <f t="shared" si="55"/>
        <v>2039.28</v>
      </c>
      <c r="Q345" s="27" t="str">
        <f t="shared" si="60"/>
        <v>ISIE</v>
      </c>
      <c r="R345" s="27" t="s">
        <v>671</v>
      </c>
      <c r="S345" s="27" t="str">
        <f t="shared" si="56"/>
        <v>Nuevo</v>
      </c>
      <c r="T345" s="33">
        <f t="shared" si="57"/>
        <v>45735</v>
      </c>
      <c r="U345" s="27"/>
      <c r="V345" s="27"/>
      <c r="W345" s="27" t="str">
        <f t="shared" si="58"/>
        <v>Moctezuma</v>
      </c>
      <c r="X345" s="9"/>
      <c r="Y345" s="26"/>
      <c r="Z345" s="26"/>
    </row>
    <row r="346" spans="3:26" ht="30" x14ac:dyDescent="0.25">
      <c r="C346" s="9"/>
      <c r="D346" s="33">
        <f t="shared" si="59"/>
        <v>45735</v>
      </c>
      <c r="E346" s="27" t="s">
        <v>578</v>
      </c>
      <c r="F346" s="27" t="str">
        <f t="shared" si="51"/>
        <v xml:space="preserve">Regulador R-UPR 1008  CDP </v>
      </c>
      <c r="G346" s="28">
        <v>7129</v>
      </c>
      <c r="H346" s="27" t="s">
        <v>622</v>
      </c>
      <c r="I346" s="43" t="s">
        <v>35</v>
      </c>
      <c r="J346" s="29" t="s">
        <v>625</v>
      </c>
      <c r="K346" s="31">
        <f t="shared" si="52"/>
        <v>2039.28</v>
      </c>
      <c r="L346" s="31" t="str">
        <f t="shared" si="53"/>
        <v>NO</v>
      </c>
      <c r="M346" s="25" t="s">
        <v>669</v>
      </c>
      <c r="N346" s="44">
        <v>1758</v>
      </c>
      <c r="O346" s="31">
        <f t="shared" si="54"/>
        <v>281.28000000000003</v>
      </c>
      <c r="P346" s="31">
        <f t="shared" si="55"/>
        <v>2039.28</v>
      </c>
      <c r="Q346" s="27" t="str">
        <f t="shared" si="60"/>
        <v>ISIE</v>
      </c>
      <c r="R346" s="27" t="s">
        <v>671</v>
      </c>
      <c r="S346" s="27" t="str">
        <f t="shared" si="56"/>
        <v>Nuevo</v>
      </c>
      <c r="T346" s="33">
        <f t="shared" si="57"/>
        <v>45735</v>
      </c>
      <c r="U346" s="27"/>
      <c r="V346" s="27"/>
      <c r="W346" s="27" t="str">
        <f t="shared" si="58"/>
        <v>Moctezuma</v>
      </c>
      <c r="X346" s="9"/>
      <c r="Y346" s="26"/>
      <c r="Z346" s="26"/>
    </row>
    <row r="347" spans="3:26" x14ac:dyDescent="0.25">
      <c r="C347" s="9"/>
      <c r="D347" s="27"/>
      <c r="E347" s="27"/>
      <c r="F347" s="27"/>
      <c r="G347" s="27"/>
      <c r="H347" s="27"/>
      <c r="I347" s="27"/>
      <c r="J347" s="29"/>
      <c r="K347" s="34">
        <f>SUM(K303:K346)</f>
        <v>674560.88000000059</v>
      </c>
      <c r="L347" s="30"/>
      <c r="M347" s="30"/>
      <c r="N347" s="35">
        <f t="shared" ref="N347:P347" si="61">SUM(N303:N346)</f>
        <v>581518</v>
      </c>
      <c r="O347" s="35">
        <f t="shared" si="61"/>
        <v>93042.879999999932</v>
      </c>
      <c r="P347" s="35">
        <f t="shared" si="61"/>
        <v>674560.88000000059</v>
      </c>
      <c r="Q347" s="27"/>
      <c r="R347" s="27"/>
      <c r="S347" s="27"/>
      <c r="T347" s="27"/>
      <c r="U347" s="27"/>
      <c r="V347" s="27"/>
      <c r="W347" s="27"/>
      <c r="X347" s="9"/>
      <c r="Y347" s="26"/>
      <c r="Z347" s="26"/>
    </row>
    <row r="348" spans="3:26" x14ac:dyDescent="0.25">
      <c r="C348" s="9"/>
      <c r="D348" s="33">
        <v>45791</v>
      </c>
      <c r="E348" s="27" t="s">
        <v>672</v>
      </c>
      <c r="F348" s="27" t="s">
        <v>672</v>
      </c>
      <c r="G348" s="28">
        <v>7131</v>
      </c>
      <c r="H348" s="27" t="s">
        <v>674</v>
      </c>
      <c r="I348" s="28" t="s">
        <v>30</v>
      </c>
      <c r="J348" s="36" t="s">
        <v>729</v>
      </c>
      <c r="K348" s="31">
        <f>P348</f>
        <v>24532.84</v>
      </c>
      <c r="L348" s="31" t="str">
        <f>$L$346</f>
        <v>NO</v>
      </c>
      <c r="M348" s="31" t="s">
        <v>730</v>
      </c>
      <c r="N348" s="31">
        <v>21149</v>
      </c>
      <c r="O348" s="31">
        <f>N348*0.16</f>
        <v>3383.84</v>
      </c>
      <c r="P348" s="31">
        <f>SUM(N348:O348)</f>
        <v>24532.84</v>
      </c>
      <c r="Q348" s="27" t="str">
        <f>$Q$346</f>
        <v>ISIE</v>
      </c>
      <c r="R348" s="27" t="s">
        <v>670</v>
      </c>
      <c r="S348" s="27" t="str">
        <f>$S$346</f>
        <v>Nuevo</v>
      </c>
      <c r="T348" s="33">
        <f>$D$348</f>
        <v>45791</v>
      </c>
      <c r="U348" s="27"/>
      <c r="V348" s="27"/>
      <c r="W348" s="27" t="str">
        <f>$W$346</f>
        <v>Moctezuma</v>
      </c>
      <c r="X348" s="9"/>
      <c r="Y348" s="26"/>
      <c r="Z348" s="26"/>
    </row>
    <row r="349" spans="3:26" x14ac:dyDescent="0.25">
      <c r="C349" s="9"/>
      <c r="D349" s="33">
        <f>$D$348</f>
        <v>45791</v>
      </c>
      <c r="E349" s="27" t="s">
        <v>672</v>
      </c>
      <c r="F349" s="27" t="s">
        <v>672</v>
      </c>
      <c r="G349" s="28">
        <v>7132</v>
      </c>
      <c r="H349" s="27" t="s">
        <v>675</v>
      </c>
      <c r="I349" s="28" t="s">
        <v>30</v>
      </c>
      <c r="J349" s="36" t="s">
        <v>729</v>
      </c>
      <c r="K349" s="31">
        <f t="shared" ref="K349:K403" si="62">P349</f>
        <v>24532.84</v>
      </c>
      <c r="L349" s="31" t="str">
        <f t="shared" ref="L349:L403" si="63">$L$346</f>
        <v>NO</v>
      </c>
      <c r="M349" s="31" t="str">
        <f>$M$348</f>
        <v>ISIE-ADQ-FAMES-R-UNISIERRA-02-25</v>
      </c>
      <c r="N349" s="31">
        <v>21149</v>
      </c>
      <c r="O349" s="31">
        <f t="shared" ref="O349:O403" si="64">N349*0.16</f>
        <v>3383.84</v>
      </c>
      <c r="P349" s="31">
        <f t="shared" ref="P349:P403" si="65">SUM(N349:O349)</f>
        <v>24532.84</v>
      </c>
      <c r="Q349" s="27" t="str">
        <f t="shared" ref="Q349:Q403" si="66">$Q$346</f>
        <v>ISIE</v>
      </c>
      <c r="R349" s="27" t="s">
        <v>670</v>
      </c>
      <c r="S349" s="27" t="str">
        <f t="shared" ref="S349:S403" si="67">$S$346</f>
        <v>Nuevo</v>
      </c>
      <c r="T349" s="33">
        <f t="shared" ref="T349:T403" si="68">$D$348</f>
        <v>45791</v>
      </c>
      <c r="U349" s="27"/>
      <c r="V349" s="27"/>
      <c r="W349" s="27" t="str">
        <f t="shared" ref="W349:W403" si="69">$W$346</f>
        <v>Moctezuma</v>
      </c>
      <c r="X349" s="9"/>
      <c r="Y349" s="26"/>
      <c r="Z349" s="26"/>
    </row>
    <row r="350" spans="3:26" x14ac:dyDescent="0.25">
      <c r="C350" s="9"/>
      <c r="D350" s="33">
        <f t="shared" ref="D350:D403" si="70">$D$348</f>
        <v>45791</v>
      </c>
      <c r="E350" s="27" t="s">
        <v>672</v>
      </c>
      <c r="F350" s="27" t="s">
        <v>672</v>
      </c>
      <c r="G350" s="28">
        <v>7133</v>
      </c>
      <c r="H350" s="27" t="s">
        <v>676</v>
      </c>
      <c r="I350" s="28" t="s">
        <v>30</v>
      </c>
      <c r="J350" s="36" t="s">
        <v>729</v>
      </c>
      <c r="K350" s="31">
        <f t="shared" si="62"/>
        <v>24532.84</v>
      </c>
      <c r="L350" s="31" t="str">
        <f t="shared" si="63"/>
        <v>NO</v>
      </c>
      <c r="M350" s="31" t="str">
        <f t="shared" ref="M350:M403" si="71">$M$348</f>
        <v>ISIE-ADQ-FAMES-R-UNISIERRA-02-25</v>
      </c>
      <c r="N350" s="31">
        <v>21149</v>
      </c>
      <c r="O350" s="31">
        <f t="shared" si="64"/>
        <v>3383.84</v>
      </c>
      <c r="P350" s="31">
        <f t="shared" si="65"/>
        <v>24532.84</v>
      </c>
      <c r="Q350" s="27" t="str">
        <f t="shared" si="66"/>
        <v>ISIE</v>
      </c>
      <c r="R350" s="27" t="s">
        <v>670</v>
      </c>
      <c r="S350" s="27" t="str">
        <f t="shared" si="67"/>
        <v>Nuevo</v>
      </c>
      <c r="T350" s="33">
        <f t="shared" si="68"/>
        <v>45791</v>
      </c>
      <c r="U350" s="27"/>
      <c r="V350" s="27"/>
      <c r="W350" s="27" t="str">
        <f t="shared" si="69"/>
        <v>Moctezuma</v>
      </c>
      <c r="X350" s="9"/>
      <c r="Y350" s="26"/>
      <c r="Z350" s="26"/>
    </row>
    <row r="351" spans="3:26" x14ac:dyDescent="0.25">
      <c r="C351" s="9"/>
      <c r="D351" s="33">
        <f t="shared" si="70"/>
        <v>45791</v>
      </c>
      <c r="E351" s="27" t="s">
        <v>672</v>
      </c>
      <c r="F351" s="27" t="s">
        <v>672</v>
      </c>
      <c r="G351" s="28">
        <v>7134</v>
      </c>
      <c r="H351" s="27" t="s">
        <v>677</v>
      </c>
      <c r="I351" s="28" t="s">
        <v>30</v>
      </c>
      <c r="J351" s="36" t="s">
        <v>729</v>
      </c>
      <c r="K351" s="31">
        <f t="shared" si="62"/>
        <v>24532.84</v>
      </c>
      <c r="L351" s="31" t="str">
        <f t="shared" si="63"/>
        <v>NO</v>
      </c>
      <c r="M351" s="31" t="str">
        <f t="shared" si="71"/>
        <v>ISIE-ADQ-FAMES-R-UNISIERRA-02-25</v>
      </c>
      <c r="N351" s="31">
        <v>21149</v>
      </c>
      <c r="O351" s="31">
        <f t="shared" si="64"/>
        <v>3383.84</v>
      </c>
      <c r="P351" s="31">
        <f t="shared" si="65"/>
        <v>24532.84</v>
      </c>
      <c r="Q351" s="27" t="str">
        <f t="shared" si="66"/>
        <v>ISIE</v>
      </c>
      <c r="R351" s="27" t="s">
        <v>670</v>
      </c>
      <c r="S351" s="27" t="str">
        <f t="shared" si="67"/>
        <v>Nuevo</v>
      </c>
      <c r="T351" s="33">
        <f t="shared" si="68"/>
        <v>45791</v>
      </c>
      <c r="U351" s="27"/>
      <c r="V351" s="27"/>
      <c r="W351" s="27" t="str">
        <f t="shared" si="69"/>
        <v>Moctezuma</v>
      </c>
      <c r="X351" s="9"/>
      <c r="Y351" s="26"/>
      <c r="Z351" s="26"/>
    </row>
    <row r="352" spans="3:26" x14ac:dyDescent="0.25">
      <c r="C352" s="9"/>
      <c r="D352" s="33">
        <f t="shared" si="70"/>
        <v>45791</v>
      </c>
      <c r="E352" s="27" t="s">
        <v>672</v>
      </c>
      <c r="F352" s="27" t="s">
        <v>672</v>
      </c>
      <c r="G352" s="28">
        <v>7135</v>
      </c>
      <c r="H352" s="27" t="s">
        <v>678</v>
      </c>
      <c r="I352" s="28" t="s">
        <v>30</v>
      </c>
      <c r="J352" s="36" t="s">
        <v>729</v>
      </c>
      <c r="K352" s="31">
        <f t="shared" si="62"/>
        <v>24532.84</v>
      </c>
      <c r="L352" s="31" t="str">
        <f t="shared" si="63"/>
        <v>NO</v>
      </c>
      <c r="M352" s="31" t="str">
        <f t="shared" si="71"/>
        <v>ISIE-ADQ-FAMES-R-UNISIERRA-02-25</v>
      </c>
      <c r="N352" s="31">
        <v>21149</v>
      </c>
      <c r="O352" s="31">
        <f t="shared" si="64"/>
        <v>3383.84</v>
      </c>
      <c r="P352" s="31">
        <f t="shared" si="65"/>
        <v>24532.84</v>
      </c>
      <c r="Q352" s="27" t="str">
        <f t="shared" si="66"/>
        <v>ISIE</v>
      </c>
      <c r="R352" s="27" t="s">
        <v>670</v>
      </c>
      <c r="S352" s="27" t="str">
        <f t="shared" si="67"/>
        <v>Nuevo</v>
      </c>
      <c r="T352" s="33">
        <f t="shared" si="68"/>
        <v>45791</v>
      </c>
      <c r="U352" s="27"/>
      <c r="V352" s="27"/>
      <c r="W352" s="27" t="str">
        <f t="shared" si="69"/>
        <v>Moctezuma</v>
      </c>
      <c r="X352" s="9"/>
      <c r="Y352" s="26"/>
      <c r="Z352" s="26"/>
    </row>
    <row r="353" spans="3:26" x14ac:dyDescent="0.25">
      <c r="C353" s="9"/>
      <c r="D353" s="33">
        <f t="shared" si="70"/>
        <v>45791</v>
      </c>
      <c r="E353" s="27" t="s">
        <v>672</v>
      </c>
      <c r="F353" s="27" t="s">
        <v>672</v>
      </c>
      <c r="G353" s="28">
        <v>7136</v>
      </c>
      <c r="H353" s="27" t="s">
        <v>679</v>
      </c>
      <c r="I353" s="28" t="s">
        <v>30</v>
      </c>
      <c r="J353" s="36" t="s">
        <v>729</v>
      </c>
      <c r="K353" s="31">
        <f t="shared" si="62"/>
        <v>24532.84</v>
      </c>
      <c r="L353" s="31" t="str">
        <f t="shared" si="63"/>
        <v>NO</v>
      </c>
      <c r="M353" s="31" t="str">
        <f t="shared" si="71"/>
        <v>ISIE-ADQ-FAMES-R-UNISIERRA-02-25</v>
      </c>
      <c r="N353" s="31">
        <v>21149</v>
      </c>
      <c r="O353" s="31">
        <f t="shared" si="64"/>
        <v>3383.84</v>
      </c>
      <c r="P353" s="31">
        <f t="shared" si="65"/>
        <v>24532.84</v>
      </c>
      <c r="Q353" s="27" t="str">
        <f t="shared" si="66"/>
        <v>ISIE</v>
      </c>
      <c r="R353" s="27" t="s">
        <v>670</v>
      </c>
      <c r="S353" s="27" t="str">
        <f t="shared" si="67"/>
        <v>Nuevo</v>
      </c>
      <c r="T353" s="33">
        <f t="shared" si="68"/>
        <v>45791</v>
      </c>
      <c r="U353" s="27"/>
      <c r="V353" s="27"/>
      <c r="W353" s="27" t="str">
        <f t="shared" si="69"/>
        <v>Moctezuma</v>
      </c>
      <c r="X353" s="9"/>
      <c r="Y353" s="26"/>
      <c r="Z353" s="26"/>
    </row>
    <row r="354" spans="3:26" x14ac:dyDescent="0.25">
      <c r="C354" s="9"/>
      <c r="D354" s="33">
        <f t="shared" si="70"/>
        <v>45791</v>
      </c>
      <c r="E354" s="27" t="s">
        <v>672</v>
      </c>
      <c r="F354" s="27" t="s">
        <v>672</v>
      </c>
      <c r="G354" s="28">
        <v>7137</v>
      </c>
      <c r="H354" s="27" t="s">
        <v>680</v>
      </c>
      <c r="I354" s="28" t="s">
        <v>30</v>
      </c>
      <c r="J354" s="36" t="s">
        <v>729</v>
      </c>
      <c r="K354" s="31">
        <f t="shared" si="62"/>
        <v>24532.84</v>
      </c>
      <c r="L354" s="31" t="str">
        <f t="shared" si="63"/>
        <v>NO</v>
      </c>
      <c r="M354" s="31" t="str">
        <f t="shared" si="71"/>
        <v>ISIE-ADQ-FAMES-R-UNISIERRA-02-25</v>
      </c>
      <c r="N354" s="31">
        <v>21149</v>
      </c>
      <c r="O354" s="31">
        <f t="shared" si="64"/>
        <v>3383.84</v>
      </c>
      <c r="P354" s="31">
        <f t="shared" si="65"/>
        <v>24532.84</v>
      </c>
      <c r="Q354" s="27" t="str">
        <f t="shared" si="66"/>
        <v>ISIE</v>
      </c>
      <c r="R354" s="27" t="s">
        <v>670</v>
      </c>
      <c r="S354" s="27" t="str">
        <f t="shared" si="67"/>
        <v>Nuevo</v>
      </c>
      <c r="T354" s="33">
        <f t="shared" si="68"/>
        <v>45791</v>
      </c>
      <c r="U354" s="27"/>
      <c r="V354" s="27"/>
      <c r="W354" s="27" t="str">
        <f t="shared" si="69"/>
        <v>Moctezuma</v>
      </c>
      <c r="X354" s="9"/>
      <c r="Y354" s="26"/>
      <c r="Z354" s="26"/>
    </row>
    <row r="355" spans="3:26" x14ac:dyDescent="0.25">
      <c r="C355" s="9"/>
      <c r="D355" s="33">
        <f t="shared" si="70"/>
        <v>45791</v>
      </c>
      <c r="E355" s="27" t="s">
        <v>672</v>
      </c>
      <c r="F355" s="27" t="s">
        <v>672</v>
      </c>
      <c r="G355" s="28">
        <v>7138</v>
      </c>
      <c r="H355" s="27" t="s">
        <v>681</v>
      </c>
      <c r="I355" s="28" t="s">
        <v>30</v>
      </c>
      <c r="J355" s="36" t="s">
        <v>729</v>
      </c>
      <c r="K355" s="31">
        <f t="shared" si="62"/>
        <v>24532.84</v>
      </c>
      <c r="L355" s="31" t="str">
        <f t="shared" si="63"/>
        <v>NO</v>
      </c>
      <c r="M355" s="31" t="str">
        <f t="shared" si="71"/>
        <v>ISIE-ADQ-FAMES-R-UNISIERRA-02-25</v>
      </c>
      <c r="N355" s="31">
        <v>21149</v>
      </c>
      <c r="O355" s="31">
        <f t="shared" si="64"/>
        <v>3383.84</v>
      </c>
      <c r="P355" s="31">
        <f t="shared" si="65"/>
        <v>24532.84</v>
      </c>
      <c r="Q355" s="27" t="str">
        <f t="shared" si="66"/>
        <v>ISIE</v>
      </c>
      <c r="R355" s="27" t="s">
        <v>670</v>
      </c>
      <c r="S355" s="27" t="str">
        <f t="shared" si="67"/>
        <v>Nuevo</v>
      </c>
      <c r="T355" s="33">
        <f t="shared" si="68"/>
        <v>45791</v>
      </c>
      <c r="U355" s="27"/>
      <c r="V355" s="27"/>
      <c r="W355" s="27" t="str">
        <f t="shared" si="69"/>
        <v>Moctezuma</v>
      </c>
      <c r="X355" s="9"/>
      <c r="Y355" s="26"/>
      <c r="Z355" s="26"/>
    </row>
    <row r="356" spans="3:26" x14ac:dyDescent="0.25">
      <c r="C356" s="9"/>
      <c r="D356" s="33">
        <f t="shared" si="70"/>
        <v>45791</v>
      </c>
      <c r="E356" s="27" t="s">
        <v>672</v>
      </c>
      <c r="F356" s="27" t="s">
        <v>672</v>
      </c>
      <c r="G356" s="28">
        <v>7139</v>
      </c>
      <c r="H356" s="27" t="s">
        <v>682</v>
      </c>
      <c r="I356" s="28" t="s">
        <v>30</v>
      </c>
      <c r="J356" s="36" t="s">
        <v>729</v>
      </c>
      <c r="K356" s="31">
        <f t="shared" si="62"/>
        <v>24532.84</v>
      </c>
      <c r="L356" s="31" t="str">
        <f t="shared" si="63"/>
        <v>NO</v>
      </c>
      <c r="M356" s="31" t="str">
        <f t="shared" si="71"/>
        <v>ISIE-ADQ-FAMES-R-UNISIERRA-02-25</v>
      </c>
      <c r="N356" s="31">
        <v>21149</v>
      </c>
      <c r="O356" s="31">
        <f t="shared" si="64"/>
        <v>3383.84</v>
      </c>
      <c r="P356" s="31">
        <f t="shared" si="65"/>
        <v>24532.84</v>
      </c>
      <c r="Q356" s="27" t="str">
        <f t="shared" si="66"/>
        <v>ISIE</v>
      </c>
      <c r="R356" s="27" t="s">
        <v>670</v>
      </c>
      <c r="S356" s="27" t="str">
        <f t="shared" si="67"/>
        <v>Nuevo</v>
      </c>
      <c r="T356" s="33">
        <f t="shared" si="68"/>
        <v>45791</v>
      </c>
      <c r="U356" s="27"/>
      <c r="V356" s="27"/>
      <c r="W356" s="27" t="str">
        <f t="shared" si="69"/>
        <v>Moctezuma</v>
      </c>
      <c r="X356" s="9"/>
      <c r="Y356" s="26"/>
      <c r="Z356" s="26"/>
    </row>
    <row r="357" spans="3:26" x14ac:dyDescent="0.25">
      <c r="C357" s="9"/>
      <c r="D357" s="33">
        <f t="shared" si="70"/>
        <v>45791</v>
      </c>
      <c r="E357" s="27" t="s">
        <v>672</v>
      </c>
      <c r="F357" s="27" t="s">
        <v>672</v>
      </c>
      <c r="G357" s="28">
        <v>7140</v>
      </c>
      <c r="H357" s="27" t="s">
        <v>683</v>
      </c>
      <c r="I357" s="28" t="s">
        <v>30</v>
      </c>
      <c r="J357" s="36" t="s">
        <v>729</v>
      </c>
      <c r="K357" s="31">
        <f t="shared" si="62"/>
        <v>24532.84</v>
      </c>
      <c r="L357" s="31" t="str">
        <f t="shared" si="63"/>
        <v>NO</v>
      </c>
      <c r="M357" s="31" t="str">
        <f t="shared" si="71"/>
        <v>ISIE-ADQ-FAMES-R-UNISIERRA-02-25</v>
      </c>
      <c r="N357" s="31">
        <v>21149</v>
      </c>
      <c r="O357" s="31">
        <f t="shared" si="64"/>
        <v>3383.84</v>
      </c>
      <c r="P357" s="31">
        <f t="shared" si="65"/>
        <v>24532.84</v>
      </c>
      <c r="Q357" s="27" t="str">
        <f t="shared" si="66"/>
        <v>ISIE</v>
      </c>
      <c r="R357" s="27" t="s">
        <v>670</v>
      </c>
      <c r="S357" s="27" t="str">
        <f t="shared" si="67"/>
        <v>Nuevo</v>
      </c>
      <c r="T357" s="33">
        <f t="shared" si="68"/>
        <v>45791</v>
      </c>
      <c r="U357" s="27"/>
      <c r="V357" s="27"/>
      <c r="W357" s="27" t="str">
        <f t="shared" si="69"/>
        <v>Moctezuma</v>
      </c>
      <c r="X357" s="9"/>
      <c r="Y357" s="26"/>
      <c r="Z357" s="26"/>
    </row>
    <row r="358" spans="3:26" x14ac:dyDescent="0.25">
      <c r="C358" s="9"/>
      <c r="D358" s="33">
        <f t="shared" si="70"/>
        <v>45791</v>
      </c>
      <c r="E358" s="27" t="s">
        <v>672</v>
      </c>
      <c r="F358" s="27" t="s">
        <v>672</v>
      </c>
      <c r="G358" s="28">
        <v>7141</v>
      </c>
      <c r="H358" s="27" t="s">
        <v>684</v>
      </c>
      <c r="I358" s="28" t="s">
        <v>30</v>
      </c>
      <c r="J358" s="36" t="s">
        <v>729</v>
      </c>
      <c r="K358" s="31">
        <f t="shared" si="62"/>
        <v>24532.84</v>
      </c>
      <c r="L358" s="31" t="str">
        <f t="shared" si="63"/>
        <v>NO</v>
      </c>
      <c r="M358" s="31" t="str">
        <f t="shared" si="71"/>
        <v>ISIE-ADQ-FAMES-R-UNISIERRA-02-25</v>
      </c>
      <c r="N358" s="31">
        <v>21149</v>
      </c>
      <c r="O358" s="31">
        <f t="shared" si="64"/>
        <v>3383.84</v>
      </c>
      <c r="P358" s="31">
        <f t="shared" si="65"/>
        <v>24532.84</v>
      </c>
      <c r="Q358" s="27" t="str">
        <f t="shared" si="66"/>
        <v>ISIE</v>
      </c>
      <c r="R358" s="27" t="s">
        <v>670</v>
      </c>
      <c r="S358" s="27" t="str">
        <f t="shared" si="67"/>
        <v>Nuevo</v>
      </c>
      <c r="T358" s="33">
        <f t="shared" si="68"/>
        <v>45791</v>
      </c>
      <c r="U358" s="27"/>
      <c r="V358" s="27"/>
      <c r="W358" s="27" t="str">
        <f t="shared" si="69"/>
        <v>Moctezuma</v>
      </c>
      <c r="X358" s="9"/>
      <c r="Y358" s="26"/>
      <c r="Z358" s="26"/>
    </row>
    <row r="359" spans="3:26" x14ac:dyDescent="0.25">
      <c r="C359" s="9"/>
      <c r="D359" s="33">
        <f t="shared" si="70"/>
        <v>45791</v>
      </c>
      <c r="E359" s="27" t="s">
        <v>672</v>
      </c>
      <c r="F359" s="27" t="s">
        <v>672</v>
      </c>
      <c r="G359" s="28">
        <v>7142</v>
      </c>
      <c r="H359" s="27" t="s">
        <v>685</v>
      </c>
      <c r="I359" s="28" t="s">
        <v>30</v>
      </c>
      <c r="J359" s="36" t="s">
        <v>729</v>
      </c>
      <c r="K359" s="31">
        <f t="shared" si="62"/>
        <v>24532.84</v>
      </c>
      <c r="L359" s="31" t="str">
        <f t="shared" si="63"/>
        <v>NO</v>
      </c>
      <c r="M359" s="31" t="str">
        <f t="shared" si="71"/>
        <v>ISIE-ADQ-FAMES-R-UNISIERRA-02-25</v>
      </c>
      <c r="N359" s="31">
        <v>21149</v>
      </c>
      <c r="O359" s="31">
        <f t="shared" si="64"/>
        <v>3383.84</v>
      </c>
      <c r="P359" s="31">
        <f t="shared" si="65"/>
        <v>24532.84</v>
      </c>
      <c r="Q359" s="27" t="str">
        <f t="shared" si="66"/>
        <v>ISIE</v>
      </c>
      <c r="R359" s="27" t="s">
        <v>670</v>
      </c>
      <c r="S359" s="27" t="str">
        <f t="shared" si="67"/>
        <v>Nuevo</v>
      </c>
      <c r="T359" s="33">
        <f t="shared" si="68"/>
        <v>45791</v>
      </c>
      <c r="U359" s="27"/>
      <c r="V359" s="27"/>
      <c r="W359" s="27" t="str">
        <f t="shared" si="69"/>
        <v>Moctezuma</v>
      </c>
      <c r="X359" s="9"/>
      <c r="Y359" s="26"/>
      <c r="Z359" s="26"/>
    </row>
    <row r="360" spans="3:26" x14ac:dyDescent="0.25">
      <c r="C360" s="9"/>
      <c r="D360" s="33">
        <f t="shared" si="70"/>
        <v>45791</v>
      </c>
      <c r="E360" s="27" t="s">
        <v>672</v>
      </c>
      <c r="F360" s="27" t="s">
        <v>672</v>
      </c>
      <c r="G360" s="28">
        <v>7143</v>
      </c>
      <c r="H360" s="27" t="s">
        <v>686</v>
      </c>
      <c r="I360" s="28" t="s">
        <v>30</v>
      </c>
      <c r="J360" s="36" t="s">
        <v>729</v>
      </c>
      <c r="K360" s="31">
        <f t="shared" si="62"/>
        <v>24532.84</v>
      </c>
      <c r="L360" s="31" t="str">
        <f t="shared" si="63"/>
        <v>NO</v>
      </c>
      <c r="M360" s="31" t="str">
        <f t="shared" si="71"/>
        <v>ISIE-ADQ-FAMES-R-UNISIERRA-02-25</v>
      </c>
      <c r="N360" s="31">
        <v>21149</v>
      </c>
      <c r="O360" s="31">
        <f t="shared" si="64"/>
        <v>3383.84</v>
      </c>
      <c r="P360" s="31">
        <f t="shared" si="65"/>
        <v>24532.84</v>
      </c>
      <c r="Q360" s="27" t="str">
        <f t="shared" si="66"/>
        <v>ISIE</v>
      </c>
      <c r="R360" s="27" t="s">
        <v>670</v>
      </c>
      <c r="S360" s="27" t="str">
        <f t="shared" si="67"/>
        <v>Nuevo</v>
      </c>
      <c r="T360" s="33">
        <f t="shared" si="68"/>
        <v>45791</v>
      </c>
      <c r="U360" s="27"/>
      <c r="V360" s="27"/>
      <c r="W360" s="27" t="str">
        <f t="shared" si="69"/>
        <v>Moctezuma</v>
      </c>
      <c r="X360" s="9"/>
      <c r="Y360" s="26"/>
      <c r="Z360" s="26"/>
    </row>
    <row r="361" spans="3:26" x14ac:dyDescent="0.25">
      <c r="C361" s="9"/>
      <c r="D361" s="33">
        <f t="shared" si="70"/>
        <v>45791</v>
      </c>
      <c r="E361" s="27" t="s">
        <v>672</v>
      </c>
      <c r="F361" s="27" t="s">
        <v>672</v>
      </c>
      <c r="G361" s="28">
        <v>7144</v>
      </c>
      <c r="H361" s="27" t="s">
        <v>687</v>
      </c>
      <c r="I361" s="28" t="s">
        <v>30</v>
      </c>
      <c r="J361" s="36" t="s">
        <v>729</v>
      </c>
      <c r="K361" s="31">
        <f t="shared" si="62"/>
        <v>24532.84</v>
      </c>
      <c r="L361" s="31" t="str">
        <f t="shared" si="63"/>
        <v>NO</v>
      </c>
      <c r="M361" s="31" t="str">
        <f t="shared" si="71"/>
        <v>ISIE-ADQ-FAMES-R-UNISIERRA-02-25</v>
      </c>
      <c r="N361" s="31">
        <v>21149</v>
      </c>
      <c r="O361" s="31">
        <f t="shared" si="64"/>
        <v>3383.84</v>
      </c>
      <c r="P361" s="31">
        <f t="shared" si="65"/>
        <v>24532.84</v>
      </c>
      <c r="Q361" s="27" t="str">
        <f t="shared" si="66"/>
        <v>ISIE</v>
      </c>
      <c r="R361" s="27" t="s">
        <v>670</v>
      </c>
      <c r="S361" s="27" t="str">
        <f t="shared" si="67"/>
        <v>Nuevo</v>
      </c>
      <c r="T361" s="33">
        <f t="shared" si="68"/>
        <v>45791</v>
      </c>
      <c r="U361" s="27"/>
      <c r="V361" s="27"/>
      <c r="W361" s="27" t="str">
        <f t="shared" si="69"/>
        <v>Moctezuma</v>
      </c>
      <c r="X361" s="9"/>
      <c r="Y361" s="26"/>
      <c r="Z361" s="26"/>
    </row>
    <row r="362" spans="3:26" x14ac:dyDescent="0.25">
      <c r="C362" s="9"/>
      <c r="D362" s="33">
        <f t="shared" si="70"/>
        <v>45791</v>
      </c>
      <c r="E362" s="27" t="s">
        <v>672</v>
      </c>
      <c r="F362" s="27" t="s">
        <v>672</v>
      </c>
      <c r="G362" s="28">
        <v>7145</v>
      </c>
      <c r="H362" s="27" t="s">
        <v>688</v>
      </c>
      <c r="I362" s="28" t="s">
        <v>30</v>
      </c>
      <c r="J362" s="36" t="s">
        <v>729</v>
      </c>
      <c r="K362" s="31">
        <f t="shared" si="62"/>
        <v>24532.84</v>
      </c>
      <c r="L362" s="31" t="str">
        <f t="shared" si="63"/>
        <v>NO</v>
      </c>
      <c r="M362" s="31" t="str">
        <f t="shared" si="71"/>
        <v>ISIE-ADQ-FAMES-R-UNISIERRA-02-25</v>
      </c>
      <c r="N362" s="31">
        <v>21149</v>
      </c>
      <c r="O362" s="31">
        <f t="shared" si="64"/>
        <v>3383.84</v>
      </c>
      <c r="P362" s="31">
        <f t="shared" si="65"/>
        <v>24532.84</v>
      </c>
      <c r="Q362" s="27" t="str">
        <f t="shared" si="66"/>
        <v>ISIE</v>
      </c>
      <c r="R362" s="27" t="s">
        <v>670</v>
      </c>
      <c r="S362" s="27" t="str">
        <f t="shared" si="67"/>
        <v>Nuevo</v>
      </c>
      <c r="T362" s="33">
        <f t="shared" si="68"/>
        <v>45791</v>
      </c>
      <c r="U362" s="27"/>
      <c r="V362" s="27"/>
      <c r="W362" s="27" t="str">
        <f t="shared" si="69"/>
        <v>Moctezuma</v>
      </c>
      <c r="X362" s="9"/>
      <c r="Y362" s="26"/>
      <c r="Z362" s="26"/>
    </row>
    <row r="363" spans="3:26" x14ac:dyDescent="0.25">
      <c r="C363" s="9"/>
      <c r="D363" s="33">
        <f t="shared" si="70"/>
        <v>45791</v>
      </c>
      <c r="E363" s="27" t="s">
        <v>672</v>
      </c>
      <c r="F363" s="27" t="s">
        <v>672</v>
      </c>
      <c r="G363" s="28">
        <v>7146</v>
      </c>
      <c r="H363" s="27" t="s">
        <v>689</v>
      </c>
      <c r="I363" s="28" t="s">
        <v>30</v>
      </c>
      <c r="J363" s="36" t="s">
        <v>729</v>
      </c>
      <c r="K363" s="31">
        <f t="shared" si="62"/>
        <v>24532.84</v>
      </c>
      <c r="L363" s="31" t="str">
        <f t="shared" si="63"/>
        <v>NO</v>
      </c>
      <c r="M363" s="31" t="str">
        <f t="shared" si="71"/>
        <v>ISIE-ADQ-FAMES-R-UNISIERRA-02-25</v>
      </c>
      <c r="N363" s="31">
        <v>21149</v>
      </c>
      <c r="O363" s="31">
        <f t="shared" si="64"/>
        <v>3383.84</v>
      </c>
      <c r="P363" s="31">
        <f t="shared" si="65"/>
        <v>24532.84</v>
      </c>
      <c r="Q363" s="27" t="str">
        <f t="shared" si="66"/>
        <v>ISIE</v>
      </c>
      <c r="R363" s="27" t="s">
        <v>670</v>
      </c>
      <c r="S363" s="27" t="str">
        <f t="shared" si="67"/>
        <v>Nuevo</v>
      </c>
      <c r="T363" s="33">
        <f t="shared" si="68"/>
        <v>45791</v>
      </c>
      <c r="U363" s="27"/>
      <c r="V363" s="27"/>
      <c r="W363" s="27" t="str">
        <f t="shared" si="69"/>
        <v>Moctezuma</v>
      </c>
      <c r="X363" s="9"/>
      <c r="Y363" s="26"/>
      <c r="Z363" s="26"/>
    </row>
    <row r="364" spans="3:26" x14ac:dyDescent="0.25">
      <c r="C364" s="9"/>
      <c r="D364" s="33">
        <f t="shared" si="70"/>
        <v>45791</v>
      </c>
      <c r="E364" s="27" t="s">
        <v>672</v>
      </c>
      <c r="F364" s="27" t="s">
        <v>672</v>
      </c>
      <c r="G364" s="28">
        <v>7147</v>
      </c>
      <c r="H364" s="27" t="s">
        <v>690</v>
      </c>
      <c r="I364" s="28" t="s">
        <v>30</v>
      </c>
      <c r="J364" s="36" t="s">
        <v>729</v>
      </c>
      <c r="K364" s="31">
        <f t="shared" si="62"/>
        <v>24532.84</v>
      </c>
      <c r="L364" s="31" t="str">
        <f t="shared" si="63"/>
        <v>NO</v>
      </c>
      <c r="M364" s="31" t="str">
        <f t="shared" si="71"/>
        <v>ISIE-ADQ-FAMES-R-UNISIERRA-02-25</v>
      </c>
      <c r="N364" s="31">
        <v>21149</v>
      </c>
      <c r="O364" s="31">
        <f t="shared" si="64"/>
        <v>3383.84</v>
      </c>
      <c r="P364" s="31">
        <f t="shared" si="65"/>
        <v>24532.84</v>
      </c>
      <c r="Q364" s="27" t="str">
        <f t="shared" si="66"/>
        <v>ISIE</v>
      </c>
      <c r="R364" s="27" t="s">
        <v>670</v>
      </c>
      <c r="S364" s="27" t="str">
        <f t="shared" si="67"/>
        <v>Nuevo</v>
      </c>
      <c r="T364" s="33">
        <f t="shared" si="68"/>
        <v>45791</v>
      </c>
      <c r="U364" s="27"/>
      <c r="V364" s="27"/>
      <c r="W364" s="27" t="str">
        <f t="shared" si="69"/>
        <v>Moctezuma</v>
      </c>
      <c r="X364" s="9"/>
      <c r="Y364" s="26"/>
      <c r="Z364" s="26"/>
    </row>
    <row r="365" spans="3:26" x14ac:dyDescent="0.25">
      <c r="C365" s="9"/>
      <c r="D365" s="33">
        <f t="shared" si="70"/>
        <v>45791</v>
      </c>
      <c r="E365" s="27" t="s">
        <v>672</v>
      </c>
      <c r="F365" s="27" t="s">
        <v>672</v>
      </c>
      <c r="G365" s="28">
        <v>7148</v>
      </c>
      <c r="H365" s="27" t="s">
        <v>691</v>
      </c>
      <c r="I365" s="28" t="s">
        <v>30</v>
      </c>
      <c r="J365" s="36" t="s">
        <v>729</v>
      </c>
      <c r="K365" s="31">
        <f t="shared" si="62"/>
        <v>24532.84</v>
      </c>
      <c r="L365" s="31" t="str">
        <f t="shared" si="63"/>
        <v>NO</v>
      </c>
      <c r="M365" s="31" t="str">
        <f t="shared" si="71"/>
        <v>ISIE-ADQ-FAMES-R-UNISIERRA-02-25</v>
      </c>
      <c r="N365" s="31">
        <v>21149</v>
      </c>
      <c r="O365" s="31">
        <f t="shared" si="64"/>
        <v>3383.84</v>
      </c>
      <c r="P365" s="31">
        <f t="shared" si="65"/>
        <v>24532.84</v>
      </c>
      <c r="Q365" s="27" t="str">
        <f t="shared" si="66"/>
        <v>ISIE</v>
      </c>
      <c r="R365" s="27" t="s">
        <v>670</v>
      </c>
      <c r="S365" s="27" t="str">
        <f t="shared" si="67"/>
        <v>Nuevo</v>
      </c>
      <c r="T365" s="33">
        <f t="shared" si="68"/>
        <v>45791</v>
      </c>
      <c r="U365" s="27"/>
      <c r="V365" s="27"/>
      <c r="W365" s="27" t="str">
        <f t="shared" si="69"/>
        <v>Moctezuma</v>
      </c>
      <c r="X365" s="9"/>
      <c r="Y365" s="26"/>
      <c r="Z365" s="26"/>
    </row>
    <row r="366" spans="3:26" x14ac:dyDescent="0.25">
      <c r="C366" s="9"/>
      <c r="D366" s="33">
        <f t="shared" si="70"/>
        <v>45791</v>
      </c>
      <c r="E366" s="27" t="s">
        <v>672</v>
      </c>
      <c r="F366" s="27" t="s">
        <v>672</v>
      </c>
      <c r="G366" s="28">
        <v>7149</v>
      </c>
      <c r="H366" s="27" t="s">
        <v>692</v>
      </c>
      <c r="I366" s="28" t="s">
        <v>30</v>
      </c>
      <c r="J366" s="36" t="s">
        <v>729</v>
      </c>
      <c r="K366" s="31">
        <f t="shared" si="62"/>
        <v>24532.84</v>
      </c>
      <c r="L366" s="31" t="str">
        <f t="shared" si="63"/>
        <v>NO</v>
      </c>
      <c r="M366" s="31" t="str">
        <f t="shared" si="71"/>
        <v>ISIE-ADQ-FAMES-R-UNISIERRA-02-25</v>
      </c>
      <c r="N366" s="31">
        <v>21149</v>
      </c>
      <c r="O366" s="31">
        <f t="shared" si="64"/>
        <v>3383.84</v>
      </c>
      <c r="P366" s="31">
        <f t="shared" si="65"/>
        <v>24532.84</v>
      </c>
      <c r="Q366" s="27" t="str">
        <f t="shared" si="66"/>
        <v>ISIE</v>
      </c>
      <c r="R366" s="27" t="s">
        <v>670</v>
      </c>
      <c r="S366" s="27" t="str">
        <f t="shared" si="67"/>
        <v>Nuevo</v>
      </c>
      <c r="T366" s="33">
        <f t="shared" si="68"/>
        <v>45791</v>
      </c>
      <c r="U366" s="27"/>
      <c r="V366" s="27"/>
      <c r="W366" s="27" t="str">
        <f t="shared" si="69"/>
        <v>Moctezuma</v>
      </c>
      <c r="X366" s="9"/>
      <c r="Y366" s="26"/>
      <c r="Z366" s="26"/>
    </row>
    <row r="367" spans="3:26" x14ac:dyDescent="0.25">
      <c r="C367" s="9"/>
      <c r="D367" s="33">
        <f t="shared" si="70"/>
        <v>45791</v>
      </c>
      <c r="E367" s="27" t="s">
        <v>672</v>
      </c>
      <c r="F367" s="27" t="s">
        <v>672</v>
      </c>
      <c r="G367" s="28">
        <v>7150</v>
      </c>
      <c r="H367" s="27" t="s">
        <v>693</v>
      </c>
      <c r="I367" s="28" t="s">
        <v>30</v>
      </c>
      <c r="J367" s="36" t="s">
        <v>729</v>
      </c>
      <c r="K367" s="31">
        <f t="shared" si="62"/>
        <v>24532.84</v>
      </c>
      <c r="L367" s="31" t="str">
        <f t="shared" si="63"/>
        <v>NO</v>
      </c>
      <c r="M367" s="31" t="str">
        <f t="shared" si="71"/>
        <v>ISIE-ADQ-FAMES-R-UNISIERRA-02-25</v>
      </c>
      <c r="N367" s="31">
        <v>21149</v>
      </c>
      <c r="O367" s="31">
        <f t="shared" si="64"/>
        <v>3383.84</v>
      </c>
      <c r="P367" s="31">
        <f t="shared" si="65"/>
        <v>24532.84</v>
      </c>
      <c r="Q367" s="27" t="str">
        <f t="shared" si="66"/>
        <v>ISIE</v>
      </c>
      <c r="R367" s="27" t="s">
        <v>670</v>
      </c>
      <c r="S367" s="27" t="str">
        <f t="shared" si="67"/>
        <v>Nuevo</v>
      </c>
      <c r="T367" s="33">
        <f t="shared" si="68"/>
        <v>45791</v>
      </c>
      <c r="U367" s="27"/>
      <c r="V367" s="27"/>
      <c r="W367" s="27" t="str">
        <f t="shared" si="69"/>
        <v>Moctezuma</v>
      </c>
      <c r="X367" s="9"/>
      <c r="Y367" s="26"/>
      <c r="Z367" s="26"/>
    </row>
    <row r="368" spans="3:26" x14ac:dyDescent="0.25">
      <c r="C368" s="9"/>
      <c r="D368" s="33">
        <f t="shared" si="70"/>
        <v>45791</v>
      </c>
      <c r="E368" s="27" t="s">
        <v>672</v>
      </c>
      <c r="F368" s="27" t="s">
        <v>672</v>
      </c>
      <c r="G368" s="28">
        <v>7151</v>
      </c>
      <c r="H368" s="27" t="s">
        <v>694</v>
      </c>
      <c r="I368" s="28" t="s">
        <v>30</v>
      </c>
      <c r="J368" s="36" t="s">
        <v>729</v>
      </c>
      <c r="K368" s="31">
        <f t="shared" si="62"/>
        <v>24532.84</v>
      </c>
      <c r="L368" s="31" t="str">
        <f t="shared" si="63"/>
        <v>NO</v>
      </c>
      <c r="M368" s="31" t="str">
        <f t="shared" si="71"/>
        <v>ISIE-ADQ-FAMES-R-UNISIERRA-02-25</v>
      </c>
      <c r="N368" s="31">
        <v>21149</v>
      </c>
      <c r="O368" s="31">
        <f t="shared" si="64"/>
        <v>3383.84</v>
      </c>
      <c r="P368" s="31">
        <f t="shared" si="65"/>
        <v>24532.84</v>
      </c>
      <c r="Q368" s="27" t="str">
        <f t="shared" si="66"/>
        <v>ISIE</v>
      </c>
      <c r="R368" s="27" t="s">
        <v>670</v>
      </c>
      <c r="S368" s="27" t="str">
        <f t="shared" si="67"/>
        <v>Nuevo</v>
      </c>
      <c r="T368" s="33">
        <f t="shared" si="68"/>
        <v>45791</v>
      </c>
      <c r="U368" s="27"/>
      <c r="V368" s="27"/>
      <c r="W368" s="27" t="str">
        <f t="shared" si="69"/>
        <v>Moctezuma</v>
      </c>
      <c r="X368" s="9"/>
      <c r="Y368" s="26"/>
      <c r="Z368" s="26"/>
    </row>
    <row r="369" spans="3:26" x14ac:dyDescent="0.25">
      <c r="C369" s="9"/>
      <c r="D369" s="33">
        <f t="shared" si="70"/>
        <v>45791</v>
      </c>
      <c r="E369" s="27" t="s">
        <v>672</v>
      </c>
      <c r="F369" s="27" t="s">
        <v>672</v>
      </c>
      <c r="G369" s="28">
        <v>7152</v>
      </c>
      <c r="H369" s="27" t="s">
        <v>695</v>
      </c>
      <c r="I369" s="28" t="s">
        <v>30</v>
      </c>
      <c r="J369" s="36" t="s">
        <v>729</v>
      </c>
      <c r="K369" s="31">
        <f t="shared" si="62"/>
        <v>24532.84</v>
      </c>
      <c r="L369" s="31" t="str">
        <f t="shared" si="63"/>
        <v>NO</v>
      </c>
      <c r="M369" s="31" t="str">
        <f t="shared" si="71"/>
        <v>ISIE-ADQ-FAMES-R-UNISIERRA-02-25</v>
      </c>
      <c r="N369" s="31">
        <v>21149</v>
      </c>
      <c r="O369" s="31">
        <f t="shared" si="64"/>
        <v>3383.84</v>
      </c>
      <c r="P369" s="31">
        <f t="shared" si="65"/>
        <v>24532.84</v>
      </c>
      <c r="Q369" s="27" t="str">
        <f t="shared" si="66"/>
        <v>ISIE</v>
      </c>
      <c r="R369" s="27" t="s">
        <v>670</v>
      </c>
      <c r="S369" s="27" t="str">
        <f t="shared" si="67"/>
        <v>Nuevo</v>
      </c>
      <c r="T369" s="33">
        <f t="shared" si="68"/>
        <v>45791</v>
      </c>
      <c r="U369" s="27"/>
      <c r="V369" s="27"/>
      <c r="W369" s="27" t="str">
        <f t="shared" si="69"/>
        <v>Moctezuma</v>
      </c>
      <c r="X369" s="9"/>
      <c r="Y369" s="26"/>
      <c r="Z369" s="26"/>
    </row>
    <row r="370" spans="3:26" x14ac:dyDescent="0.25">
      <c r="C370" s="9"/>
      <c r="D370" s="33">
        <f t="shared" si="70"/>
        <v>45791</v>
      </c>
      <c r="E370" s="27" t="s">
        <v>672</v>
      </c>
      <c r="F370" s="27" t="s">
        <v>672</v>
      </c>
      <c r="G370" s="28">
        <v>7153</v>
      </c>
      <c r="H370" s="27" t="s">
        <v>696</v>
      </c>
      <c r="I370" s="28" t="s">
        <v>30</v>
      </c>
      <c r="J370" s="36" t="s">
        <v>729</v>
      </c>
      <c r="K370" s="31">
        <f t="shared" si="62"/>
        <v>24532.84</v>
      </c>
      <c r="L370" s="31" t="str">
        <f t="shared" si="63"/>
        <v>NO</v>
      </c>
      <c r="M370" s="31" t="str">
        <f t="shared" si="71"/>
        <v>ISIE-ADQ-FAMES-R-UNISIERRA-02-25</v>
      </c>
      <c r="N370" s="31">
        <v>21149</v>
      </c>
      <c r="O370" s="31">
        <f t="shared" si="64"/>
        <v>3383.84</v>
      </c>
      <c r="P370" s="31">
        <f t="shared" si="65"/>
        <v>24532.84</v>
      </c>
      <c r="Q370" s="27" t="str">
        <f t="shared" si="66"/>
        <v>ISIE</v>
      </c>
      <c r="R370" s="27" t="s">
        <v>670</v>
      </c>
      <c r="S370" s="27" t="str">
        <f t="shared" si="67"/>
        <v>Nuevo</v>
      </c>
      <c r="T370" s="33">
        <f t="shared" si="68"/>
        <v>45791</v>
      </c>
      <c r="U370" s="27"/>
      <c r="V370" s="27"/>
      <c r="W370" s="27" t="str">
        <f t="shared" si="69"/>
        <v>Moctezuma</v>
      </c>
      <c r="X370" s="9"/>
      <c r="Y370" s="26"/>
      <c r="Z370" s="26"/>
    </row>
    <row r="371" spans="3:26" x14ac:dyDescent="0.25">
      <c r="C371" s="9"/>
      <c r="D371" s="33">
        <f t="shared" si="70"/>
        <v>45791</v>
      </c>
      <c r="E371" s="27" t="s">
        <v>672</v>
      </c>
      <c r="F371" s="27" t="s">
        <v>672</v>
      </c>
      <c r="G371" s="28">
        <v>7154</v>
      </c>
      <c r="H371" s="27" t="s">
        <v>697</v>
      </c>
      <c r="I371" s="28" t="s">
        <v>30</v>
      </c>
      <c r="J371" s="36" t="s">
        <v>729</v>
      </c>
      <c r="K371" s="31">
        <f t="shared" si="62"/>
        <v>24532.84</v>
      </c>
      <c r="L371" s="31" t="str">
        <f t="shared" si="63"/>
        <v>NO</v>
      </c>
      <c r="M371" s="31" t="str">
        <f t="shared" si="71"/>
        <v>ISIE-ADQ-FAMES-R-UNISIERRA-02-25</v>
      </c>
      <c r="N371" s="31">
        <v>21149</v>
      </c>
      <c r="O371" s="31">
        <f t="shared" si="64"/>
        <v>3383.84</v>
      </c>
      <c r="P371" s="31">
        <f t="shared" si="65"/>
        <v>24532.84</v>
      </c>
      <c r="Q371" s="27" t="str">
        <f t="shared" si="66"/>
        <v>ISIE</v>
      </c>
      <c r="R371" s="27" t="s">
        <v>670</v>
      </c>
      <c r="S371" s="27" t="str">
        <f t="shared" si="67"/>
        <v>Nuevo</v>
      </c>
      <c r="T371" s="33">
        <f t="shared" si="68"/>
        <v>45791</v>
      </c>
      <c r="U371" s="27"/>
      <c r="V371" s="27"/>
      <c r="W371" s="27" t="str">
        <f t="shared" si="69"/>
        <v>Moctezuma</v>
      </c>
      <c r="X371" s="9"/>
      <c r="Y371" s="26"/>
      <c r="Z371" s="26"/>
    </row>
    <row r="372" spans="3:26" x14ac:dyDescent="0.25">
      <c r="C372" s="9"/>
      <c r="D372" s="33">
        <f t="shared" si="70"/>
        <v>45791</v>
      </c>
      <c r="E372" s="27" t="s">
        <v>672</v>
      </c>
      <c r="F372" s="27" t="s">
        <v>672</v>
      </c>
      <c r="G372" s="28">
        <v>7155</v>
      </c>
      <c r="H372" s="27" t="s">
        <v>698</v>
      </c>
      <c r="I372" s="28" t="s">
        <v>30</v>
      </c>
      <c r="J372" s="36" t="s">
        <v>729</v>
      </c>
      <c r="K372" s="31">
        <f t="shared" si="62"/>
        <v>24532.84</v>
      </c>
      <c r="L372" s="31" t="str">
        <f t="shared" si="63"/>
        <v>NO</v>
      </c>
      <c r="M372" s="31" t="str">
        <f t="shared" si="71"/>
        <v>ISIE-ADQ-FAMES-R-UNISIERRA-02-25</v>
      </c>
      <c r="N372" s="31">
        <v>21149</v>
      </c>
      <c r="O372" s="31">
        <f t="shared" si="64"/>
        <v>3383.84</v>
      </c>
      <c r="P372" s="31">
        <f t="shared" si="65"/>
        <v>24532.84</v>
      </c>
      <c r="Q372" s="27" t="str">
        <f t="shared" si="66"/>
        <v>ISIE</v>
      </c>
      <c r="R372" s="27" t="s">
        <v>670</v>
      </c>
      <c r="S372" s="27" t="str">
        <f t="shared" si="67"/>
        <v>Nuevo</v>
      </c>
      <c r="T372" s="33">
        <f t="shared" si="68"/>
        <v>45791</v>
      </c>
      <c r="U372" s="27"/>
      <c r="V372" s="27"/>
      <c r="W372" s="27" t="str">
        <f t="shared" si="69"/>
        <v>Moctezuma</v>
      </c>
      <c r="X372" s="9"/>
      <c r="Y372" s="26"/>
      <c r="Z372" s="26"/>
    </row>
    <row r="373" spans="3:26" x14ac:dyDescent="0.25">
      <c r="C373" s="9"/>
      <c r="D373" s="33">
        <f t="shared" si="70"/>
        <v>45791</v>
      </c>
      <c r="E373" s="27" t="s">
        <v>672</v>
      </c>
      <c r="F373" s="27" t="s">
        <v>672</v>
      </c>
      <c r="G373" s="28">
        <v>7156</v>
      </c>
      <c r="H373" s="27" t="s">
        <v>699</v>
      </c>
      <c r="I373" s="28" t="s">
        <v>30</v>
      </c>
      <c r="J373" s="36" t="s">
        <v>729</v>
      </c>
      <c r="K373" s="31">
        <f t="shared" si="62"/>
        <v>24532.84</v>
      </c>
      <c r="L373" s="31" t="str">
        <f t="shared" si="63"/>
        <v>NO</v>
      </c>
      <c r="M373" s="31" t="str">
        <f t="shared" si="71"/>
        <v>ISIE-ADQ-FAMES-R-UNISIERRA-02-25</v>
      </c>
      <c r="N373" s="31">
        <v>21149</v>
      </c>
      <c r="O373" s="31">
        <f t="shared" si="64"/>
        <v>3383.84</v>
      </c>
      <c r="P373" s="31">
        <f t="shared" si="65"/>
        <v>24532.84</v>
      </c>
      <c r="Q373" s="27" t="str">
        <f t="shared" si="66"/>
        <v>ISIE</v>
      </c>
      <c r="R373" s="27" t="s">
        <v>670</v>
      </c>
      <c r="S373" s="27" t="str">
        <f t="shared" si="67"/>
        <v>Nuevo</v>
      </c>
      <c r="T373" s="33">
        <f t="shared" si="68"/>
        <v>45791</v>
      </c>
      <c r="U373" s="27"/>
      <c r="V373" s="27"/>
      <c r="W373" s="27" t="str">
        <f t="shared" si="69"/>
        <v>Moctezuma</v>
      </c>
      <c r="X373" s="9"/>
      <c r="Y373" s="26"/>
      <c r="Z373" s="26"/>
    </row>
    <row r="374" spans="3:26" x14ac:dyDescent="0.25">
      <c r="C374" s="9"/>
      <c r="D374" s="33">
        <f t="shared" si="70"/>
        <v>45791</v>
      </c>
      <c r="E374" s="27" t="s">
        <v>672</v>
      </c>
      <c r="F374" s="27" t="s">
        <v>672</v>
      </c>
      <c r="G374" s="28">
        <v>7157</v>
      </c>
      <c r="H374" s="27" t="s">
        <v>700</v>
      </c>
      <c r="I374" s="28" t="s">
        <v>30</v>
      </c>
      <c r="J374" s="36" t="s">
        <v>729</v>
      </c>
      <c r="K374" s="31">
        <f t="shared" si="62"/>
        <v>24532.84</v>
      </c>
      <c r="L374" s="31" t="str">
        <f t="shared" si="63"/>
        <v>NO</v>
      </c>
      <c r="M374" s="31" t="str">
        <f t="shared" si="71"/>
        <v>ISIE-ADQ-FAMES-R-UNISIERRA-02-25</v>
      </c>
      <c r="N374" s="31">
        <v>21149</v>
      </c>
      <c r="O374" s="31">
        <f t="shared" si="64"/>
        <v>3383.84</v>
      </c>
      <c r="P374" s="31">
        <f t="shared" si="65"/>
        <v>24532.84</v>
      </c>
      <c r="Q374" s="27" t="str">
        <f t="shared" si="66"/>
        <v>ISIE</v>
      </c>
      <c r="R374" s="27" t="s">
        <v>670</v>
      </c>
      <c r="S374" s="27" t="str">
        <f t="shared" si="67"/>
        <v>Nuevo</v>
      </c>
      <c r="T374" s="33">
        <f t="shared" si="68"/>
        <v>45791</v>
      </c>
      <c r="U374" s="27"/>
      <c r="V374" s="27"/>
      <c r="W374" s="27" t="str">
        <f t="shared" si="69"/>
        <v>Moctezuma</v>
      </c>
      <c r="X374" s="9"/>
      <c r="Y374" s="26"/>
      <c r="Z374" s="26"/>
    </row>
    <row r="375" spans="3:26" x14ac:dyDescent="0.25">
      <c r="C375" s="9"/>
      <c r="D375" s="33">
        <f t="shared" si="70"/>
        <v>45791</v>
      </c>
      <c r="E375" s="27" t="s">
        <v>672</v>
      </c>
      <c r="F375" s="27" t="s">
        <v>672</v>
      </c>
      <c r="G375" s="28">
        <v>7158</v>
      </c>
      <c r="H375" s="27" t="s">
        <v>692</v>
      </c>
      <c r="I375" s="28" t="s">
        <v>30</v>
      </c>
      <c r="J375" s="36" t="s">
        <v>729</v>
      </c>
      <c r="K375" s="31">
        <f t="shared" si="62"/>
        <v>24532.84</v>
      </c>
      <c r="L375" s="31" t="str">
        <f t="shared" si="63"/>
        <v>NO</v>
      </c>
      <c r="M375" s="31" t="str">
        <f t="shared" si="71"/>
        <v>ISIE-ADQ-FAMES-R-UNISIERRA-02-25</v>
      </c>
      <c r="N375" s="31">
        <v>21149</v>
      </c>
      <c r="O375" s="31">
        <f t="shared" si="64"/>
        <v>3383.84</v>
      </c>
      <c r="P375" s="31">
        <f t="shared" si="65"/>
        <v>24532.84</v>
      </c>
      <c r="Q375" s="27" t="str">
        <f t="shared" si="66"/>
        <v>ISIE</v>
      </c>
      <c r="R375" s="27" t="s">
        <v>670</v>
      </c>
      <c r="S375" s="27" t="str">
        <f t="shared" si="67"/>
        <v>Nuevo</v>
      </c>
      <c r="T375" s="33">
        <f t="shared" si="68"/>
        <v>45791</v>
      </c>
      <c r="U375" s="27"/>
      <c r="V375" s="27"/>
      <c r="W375" s="27" t="str">
        <f t="shared" si="69"/>
        <v>Moctezuma</v>
      </c>
      <c r="X375" s="9"/>
      <c r="Y375" s="26"/>
      <c r="Z375" s="26"/>
    </row>
    <row r="376" spans="3:26" x14ac:dyDescent="0.25">
      <c r="C376" s="9"/>
      <c r="D376" s="33">
        <f t="shared" si="70"/>
        <v>45791</v>
      </c>
      <c r="E376" s="27" t="s">
        <v>673</v>
      </c>
      <c r="F376" s="27" t="s">
        <v>673</v>
      </c>
      <c r="G376" s="28">
        <v>7208</v>
      </c>
      <c r="H376" s="27" t="s">
        <v>701</v>
      </c>
      <c r="I376" s="28" t="s">
        <v>34</v>
      </c>
      <c r="J376" s="36" t="s">
        <v>507</v>
      </c>
      <c r="K376" s="31">
        <f t="shared" si="62"/>
        <v>1634.44</v>
      </c>
      <c r="L376" s="31" t="str">
        <f t="shared" si="63"/>
        <v>NO</v>
      </c>
      <c r="M376" s="31" t="str">
        <f t="shared" si="71"/>
        <v>ISIE-ADQ-FAMES-R-UNISIERRA-02-25</v>
      </c>
      <c r="N376" s="31">
        <v>1409</v>
      </c>
      <c r="O376" s="31">
        <f t="shared" si="64"/>
        <v>225.44</v>
      </c>
      <c r="P376" s="31">
        <f t="shared" si="65"/>
        <v>1634.44</v>
      </c>
      <c r="Q376" s="27" t="str">
        <f t="shared" si="66"/>
        <v>ISIE</v>
      </c>
      <c r="R376" s="27" t="s">
        <v>670</v>
      </c>
      <c r="S376" s="27" t="str">
        <f t="shared" si="67"/>
        <v>Nuevo</v>
      </c>
      <c r="T376" s="33">
        <f t="shared" si="68"/>
        <v>45791</v>
      </c>
      <c r="U376" s="27"/>
      <c r="V376" s="27"/>
      <c r="W376" s="27" t="str">
        <f t="shared" si="69"/>
        <v>Moctezuma</v>
      </c>
      <c r="X376" s="9"/>
      <c r="Y376" s="26"/>
      <c r="Z376" s="26"/>
    </row>
    <row r="377" spans="3:26" x14ac:dyDescent="0.25">
      <c r="C377" s="9"/>
      <c r="D377" s="33">
        <f t="shared" si="70"/>
        <v>45791</v>
      </c>
      <c r="E377" s="27" t="s">
        <v>673</v>
      </c>
      <c r="F377" s="27" t="s">
        <v>673</v>
      </c>
      <c r="G377" s="28">
        <v>7209</v>
      </c>
      <c r="H377" s="27" t="s">
        <v>702</v>
      </c>
      <c r="I377" s="28" t="s">
        <v>34</v>
      </c>
      <c r="J377" s="36" t="s">
        <v>507</v>
      </c>
      <c r="K377" s="31">
        <f t="shared" si="62"/>
        <v>1634.44</v>
      </c>
      <c r="L377" s="31" t="str">
        <f t="shared" si="63"/>
        <v>NO</v>
      </c>
      <c r="M377" s="31" t="str">
        <f t="shared" si="71"/>
        <v>ISIE-ADQ-FAMES-R-UNISIERRA-02-25</v>
      </c>
      <c r="N377" s="31">
        <v>1409</v>
      </c>
      <c r="O377" s="31">
        <f t="shared" si="64"/>
        <v>225.44</v>
      </c>
      <c r="P377" s="31">
        <f t="shared" si="65"/>
        <v>1634.44</v>
      </c>
      <c r="Q377" s="27" t="str">
        <f t="shared" si="66"/>
        <v>ISIE</v>
      </c>
      <c r="R377" s="27" t="s">
        <v>670</v>
      </c>
      <c r="S377" s="27" t="str">
        <f t="shared" si="67"/>
        <v>Nuevo</v>
      </c>
      <c r="T377" s="33">
        <f t="shared" si="68"/>
        <v>45791</v>
      </c>
      <c r="U377" s="27"/>
      <c r="V377" s="27"/>
      <c r="W377" s="27" t="str">
        <f t="shared" si="69"/>
        <v>Moctezuma</v>
      </c>
      <c r="X377" s="9"/>
      <c r="Y377" s="26"/>
      <c r="Z377" s="26"/>
    </row>
    <row r="378" spans="3:26" x14ac:dyDescent="0.25">
      <c r="C378" s="9"/>
      <c r="D378" s="33">
        <f t="shared" si="70"/>
        <v>45791</v>
      </c>
      <c r="E378" s="27" t="s">
        <v>673</v>
      </c>
      <c r="F378" s="27" t="s">
        <v>673</v>
      </c>
      <c r="G378" s="28">
        <v>7210</v>
      </c>
      <c r="H378" s="27" t="s">
        <v>703</v>
      </c>
      <c r="I378" s="28" t="s">
        <v>34</v>
      </c>
      <c r="J378" s="36" t="s">
        <v>507</v>
      </c>
      <c r="K378" s="31">
        <f t="shared" si="62"/>
        <v>1634.44</v>
      </c>
      <c r="L378" s="31" t="str">
        <f t="shared" si="63"/>
        <v>NO</v>
      </c>
      <c r="M378" s="31" t="str">
        <f t="shared" si="71"/>
        <v>ISIE-ADQ-FAMES-R-UNISIERRA-02-25</v>
      </c>
      <c r="N378" s="31">
        <v>1409</v>
      </c>
      <c r="O378" s="31">
        <f t="shared" si="64"/>
        <v>225.44</v>
      </c>
      <c r="P378" s="31">
        <f t="shared" si="65"/>
        <v>1634.44</v>
      </c>
      <c r="Q378" s="27" t="str">
        <f t="shared" si="66"/>
        <v>ISIE</v>
      </c>
      <c r="R378" s="27" t="s">
        <v>670</v>
      </c>
      <c r="S378" s="27" t="str">
        <f t="shared" si="67"/>
        <v>Nuevo</v>
      </c>
      <c r="T378" s="33">
        <f t="shared" si="68"/>
        <v>45791</v>
      </c>
      <c r="U378" s="27"/>
      <c r="V378" s="27"/>
      <c r="W378" s="27" t="str">
        <f t="shared" si="69"/>
        <v>Moctezuma</v>
      </c>
      <c r="X378" s="9"/>
      <c r="Y378" s="26"/>
      <c r="Z378" s="26"/>
    </row>
    <row r="379" spans="3:26" x14ac:dyDescent="0.25">
      <c r="C379" s="9"/>
      <c r="D379" s="33">
        <f t="shared" si="70"/>
        <v>45791</v>
      </c>
      <c r="E379" s="27" t="s">
        <v>673</v>
      </c>
      <c r="F379" s="27" t="s">
        <v>673</v>
      </c>
      <c r="G379" s="28">
        <v>7213</v>
      </c>
      <c r="H379" s="27" t="s">
        <v>704</v>
      </c>
      <c r="I379" s="28" t="s">
        <v>34</v>
      </c>
      <c r="J379" s="36" t="s">
        <v>507</v>
      </c>
      <c r="K379" s="31">
        <f t="shared" si="62"/>
        <v>1634.44</v>
      </c>
      <c r="L379" s="31" t="str">
        <f t="shared" si="63"/>
        <v>NO</v>
      </c>
      <c r="M379" s="31" t="str">
        <f t="shared" si="71"/>
        <v>ISIE-ADQ-FAMES-R-UNISIERRA-02-25</v>
      </c>
      <c r="N379" s="31">
        <v>1409</v>
      </c>
      <c r="O379" s="31">
        <f t="shared" si="64"/>
        <v>225.44</v>
      </c>
      <c r="P379" s="31">
        <f t="shared" si="65"/>
        <v>1634.44</v>
      </c>
      <c r="Q379" s="27" t="str">
        <f t="shared" si="66"/>
        <v>ISIE</v>
      </c>
      <c r="R379" s="27" t="s">
        <v>670</v>
      </c>
      <c r="S379" s="27" t="str">
        <f t="shared" si="67"/>
        <v>Nuevo</v>
      </c>
      <c r="T379" s="33">
        <f t="shared" si="68"/>
        <v>45791</v>
      </c>
      <c r="U379" s="27"/>
      <c r="V379" s="27"/>
      <c r="W379" s="27" t="str">
        <f t="shared" si="69"/>
        <v>Moctezuma</v>
      </c>
      <c r="X379" s="9"/>
      <c r="Y379" s="26"/>
      <c r="Z379" s="26"/>
    </row>
    <row r="380" spans="3:26" x14ac:dyDescent="0.25">
      <c r="C380" s="9"/>
      <c r="D380" s="33">
        <f t="shared" si="70"/>
        <v>45791</v>
      </c>
      <c r="E380" s="27" t="s">
        <v>673</v>
      </c>
      <c r="F380" s="27" t="s">
        <v>673</v>
      </c>
      <c r="G380" s="28">
        <v>7214</v>
      </c>
      <c r="H380" s="27" t="s">
        <v>705</v>
      </c>
      <c r="I380" s="28" t="s">
        <v>34</v>
      </c>
      <c r="J380" s="36" t="s">
        <v>507</v>
      </c>
      <c r="K380" s="31">
        <f t="shared" si="62"/>
        <v>1634.44</v>
      </c>
      <c r="L380" s="31" t="str">
        <f t="shared" si="63"/>
        <v>NO</v>
      </c>
      <c r="M380" s="31" t="str">
        <f t="shared" si="71"/>
        <v>ISIE-ADQ-FAMES-R-UNISIERRA-02-25</v>
      </c>
      <c r="N380" s="31">
        <v>1409</v>
      </c>
      <c r="O380" s="31">
        <f t="shared" si="64"/>
        <v>225.44</v>
      </c>
      <c r="P380" s="31">
        <f t="shared" si="65"/>
        <v>1634.44</v>
      </c>
      <c r="Q380" s="27" t="str">
        <f t="shared" si="66"/>
        <v>ISIE</v>
      </c>
      <c r="R380" s="27" t="s">
        <v>670</v>
      </c>
      <c r="S380" s="27" t="str">
        <f t="shared" si="67"/>
        <v>Nuevo</v>
      </c>
      <c r="T380" s="33">
        <f t="shared" si="68"/>
        <v>45791</v>
      </c>
      <c r="U380" s="27"/>
      <c r="V380" s="27"/>
      <c r="W380" s="27" t="str">
        <f t="shared" si="69"/>
        <v>Moctezuma</v>
      </c>
      <c r="X380" s="9"/>
      <c r="Y380" s="26"/>
      <c r="Z380" s="26"/>
    </row>
    <row r="381" spans="3:26" x14ac:dyDescent="0.25">
      <c r="C381" s="9"/>
      <c r="D381" s="33">
        <f t="shared" si="70"/>
        <v>45791</v>
      </c>
      <c r="E381" s="27" t="s">
        <v>673</v>
      </c>
      <c r="F381" s="27" t="s">
        <v>673</v>
      </c>
      <c r="G381" s="28">
        <v>7215</v>
      </c>
      <c r="H381" s="27" t="s">
        <v>706</v>
      </c>
      <c r="I381" s="28" t="s">
        <v>34</v>
      </c>
      <c r="J381" s="36" t="s">
        <v>507</v>
      </c>
      <c r="K381" s="31">
        <f t="shared" si="62"/>
        <v>1634.44</v>
      </c>
      <c r="L381" s="31" t="str">
        <f t="shared" si="63"/>
        <v>NO</v>
      </c>
      <c r="M381" s="31" t="str">
        <f t="shared" si="71"/>
        <v>ISIE-ADQ-FAMES-R-UNISIERRA-02-25</v>
      </c>
      <c r="N381" s="31">
        <v>1409</v>
      </c>
      <c r="O381" s="31">
        <f t="shared" si="64"/>
        <v>225.44</v>
      </c>
      <c r="P381" s="31">
        <f t="shared" si="65"/>
        <v>1634.44</v>
      </c>
      <c r="Q381" s="27" t="str">
        <f t="shared" si="66"/>
        <v>ISIE</v>
      </c>
      <c r="R381" s="27" t="s">
        <v>670</v>
      </c>
      <c r="S381" s="27" t="str">
        <f t="shared" si="67"/>
        <v>Nuevo</v>
      </c>
      <c r="T381" s="33">
        <f t="shared" si="68"/>
        <v>45791</v>
      </c>
      <c r="U381" s="27"/>
      <c r="V381" s="27"/>
      <c r="W381" s="27" t="str">
        <f t="shared" si="69"/>
        <v>Moctezuma</v>
      </c>
      <c r="X381" s="9"/>
      <c r="Y381" s="26"/>
      <c r="Z381" s="26"/>
    </row>
    <row r="382" spans="3:26" x14ac:dyDescent="0.25">
      <c r="C382" s="9"/>
      <c r="D382" s="33">
        <f t="shared" si="70"/>
        <v>45791</v>
      </c>
      <c r="E382" s="27" t="s">
        <v>673</v>
      </c>
      <c r="F382" s="27" t="s">
        <v>673</v>
      </c>
      <c r="G382" s="28">
        <v>7216</v>
      </c>
      <c r="H382" s="27" t="s">
        <v>707</v>
      </c>
      <c r="I382" s="28" t="s">
        <v>34</v>
      </c>
      <c r="J382" s="36" t="s">
        <v>507</v>
      </c>
      <c r="K382" s="31">
        <f t="shared" si="62"/>
        <v>1634.44</v>
      </c>
      <c r="L382" s="31" t="str">
        <f t="shared" si="63"/>
        <v>NO</v>
      </c>
      <c r="M382" s="31" t="str">
        <f t="shared" si="71"/>
        <v>ISIE-ADQ-FAMES-R-UNISIERRA-02-25</v>
      </c>
      <c r="N382" s="31">
        <v>1409</v>
      </c>
      <c r="O382" s="31">
        <f t="shared" si="64"/>
        <v>225.44</v>
      </c>
      <c r="P382" s="31">
        <f t="shared" si="65"/>
        <v>1634.44</v>
      </c>
      <c r="Q382" s="27" t="str">
        <f t="shared" si="66"/>
        <v>ISIE</v>
      </c>
      <c r="R382" s="27" t="s">
        <v>670</v>
      </c>
      <c r="S382" s="27" t="str">
        <f t="shared" si="67"/>
        <v>Nuevo</v>
      </c>
      <c r="T382" s="33">
        <f t="shared" si="68"/>
        <v>45791</v>
      </c>
      <c r="U382" s="27"/>
      <c r="V382" s="27"/>
      <c r="W382" s="27" t="str">
        <f t="shared" si="69"/>
        <v>Moctezuma</v>
      </c>
      <c r="X382" s="9"/>
      <c r="Y382" s="26"/>
      <c r="Z382" s="26"/>
    </row>
    <row r="383" spans="3:26" x14ac:dyDescent="0.25">
      <c r="C383" s="9"/>
      <c r="D383" s="33">
        <f t="shared" si="70"/>
        <v>45791</v>
      </c>
      <c r="E383" s="27" t="s">
        <v>673</v>
      </c>
      <c r="F383" s="27" t="s">
        <v>673</v>
      </c>
      <c r="G383" s="28">
        <v>7217</v>
      </c>
      <c r="H383" s="27" t="s">
        <v>708</v>
      </c>
      <c r="I383" s="28" t="s">
        <v>34</v>
      </c>
      <c r="J383" s="36" t="s">
        <v>507</v>
      </c>
      <c r="K383" s="31">
        <f t="shared" si="62"/>
        <v>1634.44</v>
      </c>
      <c r="L383" s="31" t="str">
        <f t="shared" si="63"/>
        <v>NO</v>
      </c>
      <c r="M383" s="31" t="str">
        <f t="shared" si="71"/>
        <v>ISIE-ADQ-FAMES-R-UNISIERRA-02-25</v>
      </c>
      <c r="N383" s="31">
        <v>1409</v>
      </c>
      <c r="O383" s="31">
        <f t="shared" si="64"/>
        <v>225.44</v>
      </c>
      <c r="P383" s="31">
        <f t="shared" si="65"/>
        <v>1634.44</v>
      </c>
      <c r="Q383" s="27" t="str">
        <f t="shared" si="66"/>
        <v>ISIE</v>
      </c>
      <c r="R383" s="27" t="s">
        <v>670</v>
      </c>
      <c r="S383" s="27" t="str">
        <f t="shared" si="67"/>
        <v>Nuevo</v>
      </c>
      <c r="T383" s="33">
        <f t="shared" si="68"/>
        <v>45791</v>
      </c>
      <c r="U383" s="27"/>
      <c r="V383" s="27"/>
      <c r="W383" s="27" t="str">
        <f t="shared" si="69"/>
        <v>Moctezuma</v>
      </c>
      <c r="X383" s="9"/>
      <c r="Y383" s="26"/>
      <c r="Z383" s="26"/>
    </row>
    <row r="384" spans="3:26" x14ac:dyDescent="0.25">
      <c r="C384" s="9"/>
      <c r="D384" s="33">
        <f t="shared" si="70"/>
        <v>45791</v>
      </c>
      <c r="E384" s="27" t="s">
        <v>673</v>
      </c>
      <c r="F384" s="27" t="s">
        <v>673</v>
      </c>
      <c r="G384" s="28">
        <v>7218</v>
      </c>
      <c r="H384" s="27" t="s">
        <v>709</v>
      </c>
      <c r="I384" s="28" t="s">
        <v>34</v>
      </c>
      <c r="J384" s="36" t="s">
        <v>507</v>
      </c>
      <c r="K384" s="31">
        <f t="shared" si="62"/>
        <v>1634.44</v>
      </c>
      <c r="L384" s="31" t="str">
        <f t="shared" si="63"/>
        <v>NO</v>
      </c>
      <c r="M384" s="31" t="str">
        <f t="shared" si="71"/>
        <v>ISIE-ADQ-FAMES-R-UNISIERRA-02-25</v>
      </c>
      <c r="N384" s="31">
        <v>1409</v>
      </c>
      <c r="O384" s="31">
        <f t="shared" si="64"/>
        <v>225.44</v>
      </c>
      <c r="P384" s="31">
        <f t="shared" si="65"/>
        <v>1634.44</v>
      </c>
      <c r="Q384" s="27" t="str">
        <f t="shared" si="66"/>
        <v>ISIE</v>
      </c>
      <c r="R384" s="27" t="s">
        <v>670</v>
      </c>
      <c r="S384" s="27" t="str">
        <f t="shared" si="67"/>
        <v>Nuevo</v>
      </c>
      <c r="T384" s="33">
        <f t="shared" si="68"/>
        <v>45791</v>
      </c>
      <c r="U384" s="27"/>
      <c r="V384" s="27"/>
      <c r="W384" s="27" t="str">
        <f t="shared" si="69"/>
        <v>Moctezuma</v>
      </c>
      <c r="X384" s="9"/>
      <c r="Y384" s="26"/>
      <c r="Z384" s="26"/>
    </row>
    <row r="385" spans="3:26" x14ac:dyDescent="0.25">
      <c r="C385" s="9"/>
      <c r="D385" s="33">
        <f t="shared" si="70"/>
        <v>45791</v>
      </c>
      <c r="E385" s="27" t="s">
        <v>673</v>
      </c>
      <c r="F385" s="27" t="s">
        <v>673</v>
      </c>
      <c r="G385" s="28">
        <v>7219</v>
      </c>
      <c r="H385" s="27" t="s">
        <v>710</v>
      </c>
      <c r="I385" s="28" t="s">
        <v>34</v>
      </c>
      <c r="J385" s="36" t="s">
        <v>507</v>
      </c>
      <c r="K385" s="31">
        <f t="shared" si="62"/>
        <v>1634.44</v>
      </c>
      <c r="L385" s="31" t="str">
        <f t="shared" si="63"/>
        <v>NO</v>
      </c>
      <c r="M385" s="31" t="str">
        <f t="shared" si="71"/>
        <v>ISIE-ADQ-FAMES-R-UNISIERRA-02-25</v>
      </c>
      <c r="N385" s="31">
        <v>1409</v>
      </c>
      <c r="O385" s="31">
        <f t="shared" si="64"/>
        <v>225.44</v>
      </c>
      <c r="P385" s="31">
        <f t="shared" si="65"/>
        <v>1634.44</v>
      </c>
      <c r="Q385" s="27" t="str">
        <f t="shared" si="66"/>
        <v>ISIE</v>
      </c>
      <c r="R385" s="27" t="s">
        <v>670</v>
      </c>
      <c r="S385" s="27" t="str">
        <f t="shared" si="67"/>
        <v>Nuevo</v>
      </c>
      <c r="T385" s="33">
        <f t="shared" si="68"/>
        <v>45791</v>
      </c>
      <c r="U385" s="27"/>
      <c r="V385" s="27"/>
      <c r="W385" s="27" t="str">
        <f t="shared" si="69"/>
        <v>Moctezuma</v>
      </c>
      <c r="X385" s="9"/>
      <c r="Y385" s="26"/>
      <c r="Z385" s="26"/>
    </row>
    <row r="386" spans="3:26" x14ac:dyDescent="0.25">
      <c r="C386" s="9"/>
      <c r="D386" s="33">
        <f t="shared" si="70"/>
        <v>45791</v>
      </c>
      <c r="E386" s="27" t="s">
        <v>673</v>
      </c>
      <c r="F386" s="27" t="s">
        <v>673</v>
      </c>
      <c r="G386" s="28">
        <v>7220</v>
      </c>
      <c r="H386" s="27" t="s">
        <v>711</v>
      </c>
      <c r="I386" s="28" t="s">
        <v>34</v>
      </c>
      <c r="J386" s="36" t="s">
        <v>507</v>
      </c>
      <c r="K386" s="31">
        <f t="shared" si="62"/>
        <v>1634.44</v>
      </c>
      <c r="L386" s="31" t="str">
        <f t="shared" si="63"/>
        <v>NO</v>
      </c>
      <c r="M386" s="31" t="str">
        <f t="shared" si="71"/>
        <v>ISIE-ADQ-FAMES-R-UNISIERRA-02-25</v>
      </c>
      <c r="N386" s="31">
        <v>1409</v>
      </c>
      <c r="O386" s="31">
        <f t="shared" si="64"/>
        <v>225.44</v>
      </c>
      <c r="P386" s="31">
        <f t="shared" si="65"/>
        <v>1634.44</v>
      </c>
      <c r="Q386" s="27" t="str">
        <f t="shared" si="66"/>
        <v>ISIE</v>
      </c>
      <c r="R386" s="27" t="s">
        <v>670</v>
      </c>
      <c r="S386" s="27" t="str">
        <f t="shared" si="67"/>
        <v>Nuevo</v>
      </c>
      <c r="T386" s="33">
        <f t="shared" si="68"/>
        <v>45791</v>
      </c>
      <c r="U386" s="27"/>
      <c r="V386" s="27"/>
      <c r="W386" s="27" t="str">
        <f t="shared" si="69"/>
        <v>Moctezuma</v>
      </c>
      <c r="X386" s="9"/>
      <c r="Y386" s="26"/>
      <c r="Z386" s="26"/>
    </row>
    <row r="387" spans="3:26" x14ac:dyDescent="0.25">
      <c r="C387" s="9"/>
      <c r="D387" s="33">
        <f t="shared" si="70"/>
        <v>45791</v>
      </c>
      <c r="E387" s="27" t="s">
        <v>673</v>
      </c>
      <c r="F387" s="27" t="s">
        <v>673</v>
      </c>
      <c r="G387" s="28">
        <v>7221</v>
      </c>
      <c r="H387" s="27" t="s">
        <v>712</v>
      </c>
      <c r="I387" s="28" t="s">
        <v>34</v>
      </c>
      <c r="J387" s="36" t="s">
        <v>507</v>
      </c>
      <c r="K387" s="31">
        <f t="shared" si="62"/>
        <v>1634.44</v>
      </c>
      <c r="L387" s="31" t="str">
        <f t="shared" si="63"/>
        <v>NO</v>
      </c>
      <c r="M387" s="31" t="str">
        <f t="shared" si="71"/>
        <v>ISIE-ADQ-FAMES-R-UNISIERRA-02-25</v>
      </c>
      <c r="N387" s="31">
        <v>1409</v>
      </c>
      <c r="O387" s="31">
        <f t="shared" si="64"/>
        <v>225.44</v>
      </c>
      <c r="P387" s="31">
        <f t="shared" si="65"/>
        <v>1634.44</v>
      </c>
      <c r="Q387" s="27" t="str">
        <f t="shared" si="66"/>
        <v>ISIE</v>
      </c>
      <c r="R387" s="27" t="s">
        <v>670</v>
      </c>
      <c r="S387" s="27" t="str">
        <f t="shared" si="67"/>
        <v>Nuevo</v>
      </c>
      <c r="T387" s="33">
        <f t="shared" si="68"/>
        <v>45791</v>
      </c>
      <c r="U387" s="27"/>
      <c r="V387" s="27"/>
      <c r="W387" s="27" t="str">
        <f t="shared" si="69"/>
        <v>Moctezuma</v>
      </c>
      <c r="X387" s="9"/>
      <c r="Y387" s="26"/>
      <c r="Z387" s="26"/>
    </row>
    <row r="388" spans="3:26" x14ac:dyDescent="0.25">
      <c r="C388" s="9"/>
      <c r="D388" s="33">
        <f t="shared" si="70"/>
        <v>45791</v>
      </c>
      <c r="E388" s="27" t="s">
        <v>673</v>
      </c>
      <c r="F388" s="27" t="s">
        <v>673</v>
      </c>
      <c r="G388" s="28">
        <v>7222</v>
      </c>
      <c r="H388" s="27" t="s">
        <v>713</v>
      </c>
      <c r="I388" s="28" t="s">
        <v>34</v>
      </c>
      <c r="J388" s="36" t="s">
        <v>507</v>
      </c>
      <c r="K388" s="31">
        <f t="shared" si="62"/>
        <v>1634.44</v>
      </c>
      <c r="L388" s="31" t="str">
        <f t="shared" si="63"/>
        <v>NO</v>
      </c>
      <c r="M388" s="31" t="str">
        <f t="shared" si="71"/>
        <v>ISIE-ADQ-FAMES-R-UNISIERRA-02-25</v>
      </c>
      <c r="N388" s="31">
        <v>1409</v>
      </c>
      <c r="O388" s="31">
        <f t="shared" si="64"/>
        <v>225.44</v>
      </c>
      <c r="P388" s="31">
        <f t="shared" si="65"/>
        <v>1634.44</v>
      </c>
      <c r="Q388" s="27" t="str">
        <f t="shared" si="66"/>
        <v>ISIE</v>
      </c>
      <c r="R388" s="27" t="s">
        <v>670</v>
      </c>
      <c r="S388" s="27" t="str">
        <f t="shared" si="67"/>
        <v>Nuevo</v>
      </c>
      <c r="T388" s="33">
        <f t="shared" si="68"/>
        <v>45791</v>
      </c>
      <c r="U388" s="27"/>
      <c r="V388" s="27"/>
      <c r="W388" s="27" t="str">
        <f t="shared" si="69"/>
        <v>Moctezuma</v>
      </c>
      <c r="X388" s="9"/>
      <c r="Y388" s="26"/>
      <c r="Z388" s="26"/>
    </row>
    <row r="389" spans="3:26" x14ac:dyDescent="0.25">
      <c r="C389" s="9"/>
      <c r="D389" s="33">
        <f t="shared" si="70"/>
        <v>45791</v>
      </c>
      <c r="E389" s="27" t="s">
        <v>673</v>
      </c>
      <c r="F389" s="27" t="s">
        <v>673</v>
      </c>
      <c r="G389" s="28">
        <v>7223</v>
      </c>
      <c r="H389" s="27" t="s">
        <v>714</v>
      </c>
      <c r="I389" s="28" t="s">
        <v>34</v>
      </c>
      <c r="J389" s="36" t="s">
        <v>507</v>
      </c>
      <c r="K389" s="31">
        <f t="shared" si="62"/>
        <v>1634.44</v>
      </c>
      <c r="L389" s="31" t="str">
        <f t="shared" si="63"/>
        <v>NO</v>
      </c>
      <c r="M389" s="31" t="str">
        <f t="shared" si="71"/>
        <v>ISIE-ADQ-FAMES-R-UNISIERRA-02-25</v>
      </c>
      <c r="N389" s="31">
        <v>1409</v>
      </c>
      <c r="O389" s="31">
        <f t="shared" si="64"/>
        <v>225.44</v>
      </c>
      <c r="P389" s="31">
        <f t="shared" si="65"/>
        <v>1634.44</v>
      </c>
      <c r="Q389" s="27" t="str">
        <f t="shared" si="66"/>
        <v>ISIE</v>
      </c>
      <c r="R389" s="27" t="s">
        <v>670</v>
      </c>
      <c r="S389" s="27" t="str">
        <f t="shared" si="67"/>
        <v>Nuevo</v>
      </c>
      <c r="T389" s="33">
        <f t="shared" si="68"/>
        <v>45791</v>
      </c>
      <c r="U389" s="27"/>
      <c r="V389" s="27"/>
      <c r="W389" s="27" t="str">
        <f t="shared" si="69"/>
        <v>Moctezuma</v>
      </c>
      <c r="X389" s="9"/>
      <c r="Y389" s="26"/>
      <c r="Z389" s="26"/>
    </row>
    <row r="390" spans="3:26" x14ac:dyDescent="0.25">
      <c r="C390" s="9"/>
      <c r="D390" s="33">
        <f t="shared" si="70"/>
        <v>45791</v>
      </c>
      <c r="E390" s="27" t="s">
        <v>673</v>
      </c>
      <c r="F390" s="27" t="s">
        <v>673</v>
      </c>
      <c r="G390" s="28">
        <v>7224</v>
      </c>
      <c r="H390" s="27" t="s">
        <v>715</v>
      </c>
      <c r="I390" s="28" t="s">
        <v>34</v>
      </c>
      <c r="J390" s="36" t="s">
        <v>507</v>
      </c>
      <c r="K390" s="31">
        <f t="shared" si="62"/>
        <v>1634.44</v>
      </c>
      <c r="L390" s="31" t="str">
        <f t="shared" si="63"/>
        <v>NO</v>
      </c>
      <c r="M390" s="31" t="str">
        <f t="shared" si="71"/>
        <v>ISIE-ADQ-FAMES-R-UNISIERRA-02-25</v>
      </c>
      <c r="N390" s="31">
        <v>1409</v>
      </c>
      <c r="O390" s="31">
        <f t="shared" si="64"/>
        <v>225.44</v>
      </c>
      <c r="P390" s="31">
        <f t="shared" si="65"/>
        <v>1634.44</v>
      </c>
      <c r="Q390" s="27" t="str">
        <f t="shared" si="66"/>
        <v>ISIE</v>
      </c>
      <c r="R390" s="27" t="s">
        <v>670</v>
      </c>
      <c r="S390" s="27" t="str">
        <f t="shared" si="67"/>
        <v>Nuevo</v>
      </c>
      <c r="T390" s="33">
        <f t="shared" si="68"/>
        <v>45791</v>
      </c>
      <c r="U390" s="27"/>
      <c r="V390" s="27"/>
      <c r="W390" s="27" t="str">
        <f t="shared" si="69"/>
        <v>Moctezuma</v>
      </c>
      <c r="X390" s="9"/>
      <c r="Y390" s="26"/>
      <c r="Z390" s="26"/>
    </row>
    <row r="391" spans="3:26" x14ac:dyDescent="0.25">
      <c r="C391" s="9"/>
      <c r="D391" s="33">
        <f t="shared" si="70"/>
        <v>45791</v>
      </c>
      <c r="E391" s="27" t="s">
        <v>673</v>
      </c>
      <c r="F391" s="27" t="s">
        <v>673</v>
      </c>
      <c r="G391" s="28">
        <v>7225</v>
      </c>
      <c r="H391" s="27" t="s">
        <v>716</v>
      </c>
      <c r="I391" s="28" t="s">
        <v>34</v>
      </c>
      <c r="J391" s="36" t="s">
        <v>507</v>
      </c>
      <c r="K391" s="31">
        <f t="shared" si="62"/>
        <v>1634.44</v>
      </c>
      <c r="L391" s="31" t="str">
        <f t="shared" si="63"/>
        <v>NO</v>
      </c>
      <c r="M391" s="31" t="str">
        <f t="shared" si="71"/>
        <v>ISIE-ADQ-FAMES-R-UNISIERRA-02-25</v>
      </c>
      <c r="N391" s="31">
        <v>1409</v>
      </c>
      <c r="O391" s="31">
        <f t="shared" si="64"/>
        <v>225.44</v>
      </c>
      <c r="P391" s="31">
        <f t="shared" si="65"/>
        <v>1634.44</v>
      </c>
      <c r="Q391" s="27" t="str">
        <f t="shared" si="66"/>
        <v>ISIE</v>
      </c>
      <c r="R391" s="27" t="s">
        <v>670</v>
      </c>
      <c r="S391" s="27" t="str">
        <f t="shared" si="67"/>
        <v>Nuevo</v>
      </c>
      <c r="T391" s="33">
        <f t="shared" si="68"/>
        <v>45791</v>
      </c>
      <c r="U391" s="27"/>
      <c r="V391" s="27"/>
      <c r="W391" s="27" t="str">
        <f t="shared" si="69"/>
        <v>Moctezuma</v>
      </c>
      <c r="X391" s="9"/>
      <c r="Y391" s="26"/>
      <c r="Z391" s="26"/>
    </row>
    <row r="392" spans="3:26" x14ac:dyDescent="0.25">
      <c r="C392" s="9"/>
      <c r="D392" s="33">
        <f t="shared" si="70"/>
        <v>45791</v>
      </c>
      <c r="E392" s="27" t="s">
        <v>673</v>
      </c>
      <c r="F392" s="27" t="s">
        <v>673</v>
      </c>
      <c r="G392" s="28">
        <v>7226</v>
      </c>
      <c r="H392" s="27" t="s">
        <v>717</v>
      </c>
      <c r="I392" s="28" t="s">
        <v>34</v>
      </c>
      <c r="J392" s="36" t="s">
        <v>507</v>
      </c>
      <c r="K392" s="31">
        <f t="shared" si="62"/>
        <v>1634.44</v>
      </c>
      <c r="L392" s="31" t="str">
        <f t="shared" si="63"/>
        <v>NO</v>
      </c>
      <c r="M392" s="31" t="str">
        <f t="shared" si="71"/>
        <v>ISIE-ADQ-FAMES-R-UNISIERRA-02-25</v>
      </c>
      <c r="N392" s="31">
        <v>1409</v>
      </c>
      <c r="O392" s="31">
        <f t="shared" si="64"/>
        <v>225.44</v>
      </c>
      <c r="P392" s="31">
        <f t="shared" si="65"/>
        <v>1634.44</v>
      </c>
      <c r="Q392" s="27" t="str">
        <f t="shared" si="66"/>
        <v>ISIE</v>
      </c>
      <c r="R392" s="27" t="s">
        <v>670</v>
      </c>
      <c r="S392" s="27" t="str">
        <f t="shared" si="67"/>
        <v>Nuevo</v>
      </c>
      <c r="T392" s="33">
        <f t="shared" si="68"/>
        <v>45791</v>
      </c>
      <c r="U392" s="27"/>
      <c r="V392" s="27"/>
      <c r="W392" s="27" t="str">
        <f t="shared" si="69"/>
        <v>Moctezuma</v>
      </c>
      <c r="X392" s="9"/>
      <c r="Y392" s="26"/>
      <c r="Z392" s="26"/>
    </row>
    <row r="393" spans="3:26" x14ac:dyDescent="0.25">
      <c r="C393" s="9"/>
      <c r="D393" s="33">
        <f t="shared" si="70"/>
        <v>45791</v>
      </c>
      <c r="E393" s="27" t="s">
        <v>673</v>
      </c>
      <c r="F393" s="27" t="s">
        <v>673</v>
      </c>
      <c r="G393" s="28">
        <v>7227</v>
      </c>
      <c r="H393" s="27" t="s">
        <v>718</v>
      </c>
      <c r="I393" s="28" t="s">
        <v>34</v>
      </c>
      <c r="J393" s="36" t="s">
        <v>507</v>
      </c>
      <c r="K393" s="31">
        <f t="shared" si="62"/>
        <v>1634.44</v>
      </c>
      <c r="L393" s="31" t="str">
        <f t="shared" si="63"/>
        <v>NO</v>
      </c>
      <c r="M393" s="31" t="str">
        <f t="shared" si="71"/>
        <v>ISIE-ADQ-FAMES-R-UNISIERRA-02-25</v>
      </c>
      <c r="N393" s="31">
        <v>1409</v>
      </c>
      <c r="O393" s="31">
        <f t="shared" si="64"/>
        <v>225.44</v>
      </c>
      <c r="P393" s="31">
        <f t="shared" si="65"/>
        <v>1634.44</v>
      </c>
      <c r="Q393" s="27" t="str">
        <f t="shared" si="66"/>
        <v>ISIE</v>
      </c>
      <c r="R393" s="27" t="s">
        <v>670</v>
      </c>
      <c r="S393" s="27" t="str">
        <f t="shared" si="67"/>
        <v>Nuevo</v>
      </c>
      <c r="T393" s="33">
        <f t="shared" si="68"/>
        <v>45791</v>
      </c>
      <c r="U393" s="27"/>
      <c r="V393" s="27"/>
      <c r="W393" s="27" t="str">
        <f t="shared" si="69"/>
        <v>Moctezuma</v>
      </c>
      <c r="X393" s="9"/>
      <c r="Y393" s="26"/>
      <c r="Z393" s="26"/>
    </row>
    <row r="394" spans="3:26" x14ac:dyDescent="0.25">
      <c r="C394" s="9"/>
      <c r="D394" s="33">
        <f t="shared" si="70"/>
        <v>45791</v>
      </c>
      <c r="E394" s="27" t="s">
        <v>673</v>
      </c>
      <c r="F394" s="27" t="s">
        <v>673</v>
      </c>
      <c r="G394" s="28">
        <v>7228</v>
      </c>
      <c r="H394" s="27" t="s">
        <v>719</v>
      </c>
      <c r="I394" s="28" t="s">
        <v>34</v>
      </c>
      <c r="J394" s="36" t="s">
        <v>507</v>
      </c>
      <c r="K394" s="31">
        <f t="shared" si="62"/>
        <v>1634.44</v>
      </c>
      <c r="L394" s="31" t="str">
        <f t="shared" si="63"/>
        <v>NO</v>
      </c>
      <c r="M394" s="31" t="str">
        <f t="shared" si="71"/>
        <v>ISIE-ADQ-FAMES-R-UNISIERRA-02-25</v>
      </c>
      <c r="N394" s="31">
        <v>1409</v>
      </c>
      <c r="O394" s="31">
        <f>N394*0.16</f>
        <v>225.44</v>
      </c>
      <c r="P394" s="31">
        <f t="shared" si="65"/>
        <v>1634.44</v>
      </c>
      <c r="Q394" s="27" t="str">
        <f t="shared" si="66"/>
        <v>ISIE</v>
      </c>
      <c r="R394" s="27" t="s">
        <v>670</v>
      </c>
      <c r="S394" s="27" t="str">
        <f t="shared" si="67"/>
        <v>Nuevo</v>
      </c>
      <c r="T394" s="33">
        <f t="shared" si="68"/>
        <v>45791</v>
      </c>
      <c r="U394" s="27"/>
      <c r="V394" s="27"/>
      <c r="W394" s="27" t="str">
        <f t="shared" si="69"/>
        <v>Moctezuma</v>
      </c>
      <c r="X394" s="9"/>
      <c r="Y394" s="26"/>
      <c r="Z394" s="26"/>
    </row>
    <row r="395" spans="3:26" x14ac:dyDescent="0.25">
      <c r="C395" s="9"/>
      <c r="D395" s="33">
        <f t="shared" si="70"/>
        <v>45791</v>
      </c>
      <c r="E395" s="27" t="s">
        <v>673</v>
      </c>
      <c r="F395" s="27" t="s">
        <v>673</v>
      </c>
      <c r="G395" s="28">
        <v>7229</v>
      </c>
      <c r="H395" s="27" t="s">
        <v>720</v>
      </c>
      <c r="I395" s="28" t="s">
        <v>34</v>
      </c>
      <c r="J395" s="36" t="s">
        <v>507</v>
      </c>
      <c r="K395" s="31">
        <f t="shared" si="62"/>
        <v>1634.44</v>
      </c>
      <c r="L395" s="31" t="str">
        <f t="shared" si="63"/>
        <v>NO</v>
      </c>
      <c r="M395" s="31" t="str">
        <f t="shared" si="71"/>
        <v>ISIE-ADQ-FAMES-R-UNISIERRA-02-25</v>
      </c>
      <c r="N395" s="31">
        <v>1409</v>
      </c>
      <c r="O395" s="31">
        <f t="shared" si="64"/>
        <v>225.44</v>
      </c>
      <c r="P395" s="31">
        <f t="shared" si="65"/>
        <v>1634.44</v>
      </c>
      <c r="Q395" s="27" t="str">
        <f t="shared" si="66"/>
        <v>ISIE</v>
      </c>
      <c r="R395" s="27" t="s">
        <v>670</v>
      </c>
      <c r="S395" s="27" t="str">
        <f t="shared" si="67"/>
        <v>Nuevo</v>
      </c>
      <c r="T395" s="33">
        <f t="shared" si="68"/>
        <v>45791</v>
      </c>
      <c r="U395" s="27"/>
      <c r="V395" s="27"/>
      <c r="W395" s="27" t="str">
        <f t="shared" si="69"/>
        <v>Moctezuma</v>
      </c>
      <c r="X395" s="9"/>
      <c r="Y395" s="26"/>
      <c r="Z395" s="26"/>
    </row>
    <row r="396" spans="3:26" x14ac:dyDescent="0.25">
      <c r="C396" s="9"/>
      <c r="D396" s="33">
        <f t="shared" si="70"/>
        <v>45791</v>
      </c>
      <c r="E396" s="27" t="s">
        <v>673</v>
      </c>
      <c r="F396" s="27" t="s">
        <v>673</v>
      </c>
      <c r="G396" s="28">
        <v>7230</v>
      </c>
      <c r="H396" s="27" t="s">
        <v>721</v>
      </c>
      <c r="I396" s="28" t="s">
        <v>34</v>
      </c>
      <c r="J396" s="36" t="s">
        <v>507</v>
      </c>
      <c r="K396" s="31">
        <f t="shared" si="62"/>
        <v>1634.44</v>
      </c>
      <c r="L396" s="31" t="str">
        <f t="shared" si="63"/>
        <v>NO</v>
      </c>
      <c r="M396" s="31" t="str">
        <f t="shared" si="71"/>
        <v>ISIE-ADQ-FAMES-R-UNISIERRA-02-25</v>
      </c>
      <c r="N396" s="31">
        <v>1409</v>
      </c>
      <c r="O396" s="31">
        <f t="shared" si="64"/>
        <v>225.44</v>
      </c>
      <c r="P396" s="31">
        <f t="shared" si="65"/>
        <v>1634.44</v>
      </c>
      <c r="Q396" s="27" t="str">
        <f t="shared" si="66"/>
        <v>ISIE</v>
      </c>
      <c r="R396" s="27" t="s">
        <v>670</v>
      </c>
      <c r="S396" s="27" t="str">
        <f t="shared" si="67"/>
        <v>Nuevo</v>
      </c>
      <c r="T396" s="33">
        <f t="shared" si="68"/>
        <v>45791</v>
      </c>
      <c r="U396" s="27"/>
      <c r="V396" s="27"/>
      <c r="W396" s="27" t="str">
        <f t="shared" si="69"/>
        <v>Moctezuma</v>
      </c>
      <c r="X396" s="9"/>
      <c r="Y396" s="26"/>
      <c r="Z396" s="26"/>
    </row>
    <row r="397" spans="3:26" x14ac:dyDescent="0.25">
      <c r="C397" s="9"/>
      <c r="D397" s="33">
        <f t="shared" si="70"/>
        <v>45791</v>
      </c>
      <c r="E397" s="27" t="s">
        <v>673</v>
      </c>
      <c r="F397" s="27" t="s">
        <v>673</v>
      </c>
      <c r="G397" s="28">
        <v>7231</v>
      </c>
      <c r="H397" s="27" t="s">
        <v>722</v>
      </c>
      <c r="I397" s="28" t="s">
        <v>34</v>
      </c>
      <c r="J397" s="36" t="s">
        <v>507</v>
      </c>
      <c r="K397" s="31">
        <f t="shared" si="62"/>
        <v>1634.44</v>
      </c>
      <c r="L397" s="31" t="str">
        <f t="shared" si="63"/>
        <v>NO</v>
      </c>
      <c r="M397" s="31" t="str">
        <f t="shared" si="71"/>
        <v>ISIE-ADQ-FAMES-R-UNISIERRA-02-25</v>
      </c>
      <c r="N397" s="31">
        <v>1409</v>
      </c>
      <c r="O397" s="31">
        <f t="shared" si="64"/>
        <v>225.44</v>
      </c>
      <c r="P397" s="31">
        <f t="shared" si="65"/>
        <v>1634.44</v>
      </c>
      <c r="Q397" s="27" t="str">
        <f t="shared" si="66"/>
        <v>ISIE</v>
      </c>
      <c r="R397" s="27" t="s">
        <v>670</v>
      </c>
      <c r="S397" s="27" t="str">
        <f t="shared" si="67"/>
        <v>Nuevo</v>
      </c>
      <c r="T397" s="33">
        <f t="shared" si="68"/>
        <v>45791</v>
      </c>
      <c r="U397" s="27"/>
      <c r="V397" s="27"/>
      <c r="W397" s="27" t="str">
        <f t="shared" si="69"/>
        <v>Moctezuma</v>
      </c>
      <c r="X397" s="9"/>
      <c r="Y397" s="26"/>
      <c r="Z397" s="26"/>
    </row>
    <row r="398" spans="3:26" x14ac:dyDescent="0.25">
      <c r="C398" s="9"/>
      <c r="D398" s="33">
        <f t="shared" si="70"/>
        <v>45791</v>
      </c>
      <c r="E398" s="27" t="s">
        <v>673</v>
      </c>
      <c r="F398" s="27" t="s">
        <v>673</v>
      </c>
      <c r="G398" s="28">
        <v>7232</v>
      </c>
      <c r="H398" s="27" t="s">
        <v>723</v>
      </c>
      <c r="I398" s="28" t="s">
        <v>34</v>
      </c>
      <c r="J398" s="36" t="s">
        <v>507</v>
      </c>
      <c r="K398" s="31">
        <f t="shared" si="62"/>
        <v>1634.44</v>
      </c>
      <c r="L398" s="31" t="str">
        <f t="shared" si="63"/>
        <v>NO</v>
      </c>
      <c r="M398" s="31" t="str">
        <f t="shared" si="71"/>
        <v>ISIE-ADQ-FAMES-R-UNISIERRA-02-25</v>
      </c>
      <c r="N398" s="31">
        <v>1409</v>
      </c>
      <c r="O398" s="31">
        <f t="shared" si="64"/>
        <v>225.44</v>
      </c>
      <c r="P398" s="31">
        <f t="shared" si="65"/>
        <v>1634.44</v>
      </c>
      <c r="Q398" s="27" t="str">
        <f t="shared" si="66"/>
        <v>ISIE</v>
      </c>
      <c r="R398" s="27" t="s">
        <v>670</v>
      </c>
      <c r="S398" s="27" t="str">
        <f t="shared" si="67"/>
        <v>Nuevo</v>
      </c>
      <c r="T398" s="33">
        <f t="shared" si="68"/>
        <v>45791</v>
      </c>
      <c r="U398" s="27"/>
      <c r="V398" s="27"/>
      <c r="W398" s="27" t="str">
        <f t="shared" si="69"/>
        <v>Moctezuma</v>
      </c>
      <c r="X398" s="9"/>
      <c r="Y398" s="26"/>
      <c r="Z398" s="26"/>
    </row>
    <row r="399" spans="3:26" x14ac:dyDescent="0.25">
      <c r="C399" s="9"/>
      <c r="D399" s="33">
        <f t="shared" si="70"/>
        <v>45791</v>
      </c>
      <c r="E399" s="27" t="s">
        <v>673</v>
      </c>
      <c r="F399" s="27" t="s">
        <v>673</v>
      </c>
      <c r="G399" s="28">
        <v>7233</v>
      </c>
      <c r="H399" s="27" t="s">
        <v>724</v>
      </c>
      <c r="I399" s="28" t="s">
        <v>34</v>
      </c>
      <c r="J399" s="36" t="s">
        <v>507</v>
      </c>
      <c r="K399" s="31">
        <f t="shared" si="62"/>
        <v>1634.44</v>
      </c>
      <c r="L399" s="31" t="str">
        <f t="shared" si="63"/>
        <v>NO</v>
      </c>
      <c r="M399" s="31" t="str">
        <f t="shared" si="71"/>
        <v>ISIE-ADQ-FAMES-R-UNISIERRA-02-25</v>
      </c>
      <c r="N399" s="31">
        <v>1409</v>
      </c>
      <c r="O399" s="31">
        <f t="shared" si="64"/>
        <v>225.44</v>
      </c>
      <c r="P399" s="31">
        <f t="shared" si="65"/>
        <v>1634.44</v>
      </c>
      <c r="Q399" s="27" t="str">
        <f t="shared" si="66"/>
        <v>ISIE</v>
      </c>
      <c r="R399" s="27" t="s">
        <v>670</v>
      </c>
      <c r="S399" s="27" t="str">
        <f t="shared" si="67"/>
        <v>Nuevo</v>
      </c>
      <c r="T399" s="33">
        <f t="shared" si="68"/>
        <v>45791</v>
      </c>
      <c r="U399" s="27"/>
      <c r="V399" s="27"/>
      <c r="W399" s="27" t="str">
        <f t="shared" si="69"/>
        <v>Moctezuma</v>
      </c>
      <c r="X399" s="9"/>
      <c r="Y399" s="26"/>
      <c r="Z399" s="26"/>
    </row>
    <row r="400" spans="3:26" x14ac:dyDescent="0.25">
      <c r="C400" s="9"/>
      <c r="D400" s="33">
        <f t="shared" si="70"/>
        <v>45791</v>
      </c>
      <c r="E400" s="27" t="s">
        <v>673</v>
      </c>
      <c r="F400" s="27" t="s">
        <v>673</v>
      </c>
      <c r="G400" s="28">
        <v>7234</v>
      </c>
      <c r="H400" s="27" t="s">
        <v>725</v>
      </c>
      <c r="I400" s="28" t="s">
        <v>34</v>
      </c>
      <c r="J400" s="36" t="s">
        <v>507</v>
      </c>
      <c r="K400" s="31">
        <f t="shared" si="62"/>
        <v>1634.44</v>
      </c>
      <c r="L400" s="31" t="str">
        <f t="shared" si="63"/>
        <v>NO</v>
      </c>
      <c r="M400" s="31" t="str">
        <f t="shared" si="71"/>
        <v>ISIE-ADQ-FAMES-R-UNISIERRA-02-25</v>
      </c>
      <c r="N400" s="31">
        <v>1409</v>
      </c>
      <c r="O400" s="31">
        <f t="shared" si="64"/>
        <v>225.44</v>
      </c>
      <c r="P400" s="31">
        <f t="shared" si="65"/>
        <v>1634.44</v>
      </c>
      <c r="Q400" s="27" t="str">
        <f t="shared" si="66"/>
        <v>ISIE</v>
      </c>
      <c r="R400" s="27" t="s">
        <v>670</v>
      </c>
      <c r="S400" s="27" t="str">
        <f t="shared" si="67"/>
        <v>Nuevo</v>
      </c>
      <c r="T400" s="33">
        <f t="shared" si="68"/>
        <v>45791</v>
      </c>
      <c r="U400" s="27"/>
      <c r="V400" s="27"/>
      <c r="W400" s="27" t="str">
        <f t="shared" si="69"/>
        <v>Moctezuma</v>
      </c>
      <c r="X400" s="9"/>
      <c r="Y400" s="26"/>
      <c r="Z400" s="26"/>
    </row>
    <row r="401" spans="3:26" x14ac:dyDescent="0.25">
      <c r="C401" s="9"/>
      <c r="D401" s="33">
        <f t="shared" si="70"/>
        <v>45791</v>
      </c>
      <c r="E401" s="27" t="s">
        <v>673</v>
      </c>
      <c r="F401" s="27" t="s">
        <v>673</v>
      </c>
      <c r="G401" s="28">
        <v>7235</v>
      </c>
      <c r="H401" s="27" t="s">
        <v>726</v>
      </c>
      <c r="I401" s="28" t="s">
        <v>34</v>
      </c>
      <c r="J401" s="36" t="s">
        <v>507</v>
      </c>
      <c r="K401" s="31">
        <f t="shared" si="62"/>
        <v>1634.44</v>
      </c>
      <c r="L401" s="31" t="str">
        <f t="shared" si="63"/>
        <v>NO</v>
      </c>
      <c r="M401" s="31" t="str">
        <f t="shared" si="71"/>
        <v>ISIE-ADQ-FAMES-R-UNISIERRA-02-25</v>
      </c>
      <c r="N401" s="31">
        <v>1409</v>
      </c>
      <c r="O401" s="31">
        <f t="shared" si="64"/>
        <v>225.44</v>
      </c>
      <c r="P401" s="31">
        <f t="shared" si="65"/>
        <v>1634.44</v>
      </c>
      <c r="Q401" s="27" t="str">
        <f t="shared" si="66"/>
        <v>ISIE</v>
      </c>
      <c r="R401" s="27" t="s">
        <v>670</v>
      </c>
      <c r="S401" s="27" t="str">
        <f t="shared" si="67"/>
        <v>Nuevo</v>
      </c>
      <c r="T401" s="33">
        <f t="shared" si="68"/>
        <v>45791</v>
      </c>
      <c r="U401" s="27"/>
      <c r="V401" s="27"/>
      <c r="W401" s="27" t="str">
        <f t="shared" si="69"/>
        <v>Moctezuma</v>
      </c>
      <c r="X401" s="9"/>
      <c r="Y401" s="26"/>
      <c r="Z401" s="26"/>
    </row>
    <row r="402" spans="3:26" x14ac:dyDescent="0.25">
      <c r="C402" s="9"/>
      <c r="D402" s="33">
        <f t="shared" si="70"/>
        <v>45791</v>
      </c>
      <c r="E402" s="27" t="s">
        <v>673</v>
      </c>
      <c r="F402" s="27" t="s">
        <v>673</v>
      </c>
      <c r="G402" s="28">
        <v>7236</v>
      </c>
      <c r="H402" s="27" t="s">
        <v>727</v>
      </c>
      <c r="I402" s="28" t="s">
        <v>34</v>
      </c>
      <c r="J402" s="36" t="s">
        <v>507</v>
      </c>
      <c r="K402" s="31">
        <f t="shared" si="62"/>
        <v>1634.44</v>
      </c>
      <c r="L402" s="31" t="str">
        <f t="shared" si="63"/>
        <v>NO</v>
      </c>
      <c r="M402" s="31" t="str">
        <f t="shared" si="71"/>
        <v>ISIE-ADQ-FAMES-R-UNISIERRA-02-25</v>
      </c>
      <c r="N402" s="31">
        <v>1409</v>
      </c>
      <c r="O402" s="31">
        <f t="shared" si="64"/>
        <v>225.44</v>
      </c>
      <c r="P402" s="31">
        <f t="shared" si="65"/>
        <v>1634.44</v>
      </c>
      <c r="Q402" s="27" t="str">
        <f t="shared" si="66"/>
        <v>ISIE</v>
      </c>
      <c r="R402" s="27" t="s">
        <v>670</v>
      </c>
      <c r="S402" s="27" t="str">
        <f t="shared" si="67"/>
        <v>Nuevo</v>
      </c>
      <c r="T402" s="33">
        <f t="shared" si="68"/>
        <v>45791</v>
      </c>
      <c r="U402" s="27"/>
      <c r="V402" s="27"/>
      <c r="W402" s="27" t="str">
        <f t="shared" si="69"/>
        <v>Moctezuma</v>
      </c>
      <c r="X402" s="9"/>
      <c r="Y402" s="26"/>
      <c r="Z402" s="26"/>
    </row>
    <row r="403" spans="3:26" x14ac:dyDescent="0.25">
      <c r="C403" s="9"/>
      <c r="D403" s="33">
        <f t="shared" si="70"/>
        <v>45791</v>
      </c>
      <c r="E403" s="27" t="s">
        <v>673</v>
      </c>
      <c r="F403" s="27" t="s">
        <v>673</v>
      </c>
      <c r="G403" s="28">
        <v>7237</v>
      </c>
      <c r="H403" s="27" t="s">
        <v>728</v>
      </c>
      <c r="I403" s="28" t="s">
        <v>34</v>
      </c>
      <c r="J403" s="36" t="s">
        <v>507</v>
      </c>
      <c r="K403" s="31">
        <f t="shared" si="62"/>
        <v>1634.44</v>
      </c>
      <c r="L403" s="31" t="str">
        <f t="shared" si="63"/>
        <v>NO</v>
      </c>
      <c r="M403" s="31" t="str">
        <f t="shared" si="71"/>
        <v>ISIE-ADQ-FAMES-R-UNISIERRA-02-25</v>
      </c>
      <c r="N403" s="31">
        <v>1409</v>
      </c>
      <c r="O403" s="31">
        <f t="shared" si="64"/>
        <v>225.44</v>
      </c>
      <c r="P403" s="31">
        <f t="shared" si="65"/>
        <v>1634.44</v>
      </c>
      <c r="Q403" s="27" t="str">
        <f t="shared" si="66"/>
        <v>ISIE</v>
      </c>
      <c r="R403" s="27" t="s">
        <v>670</v>
      </c>
      <c r="S403" s="27" t="str">
        <f t="shared" si="67"/>
        <v>Nuevo</v>
      </c>
      <c r="T403" s="33">
        <f t="shared" si="68"/>
        <v>45791</v>
      </c>
      <c r="U403" s="27"/>
      <c r="V403" s="27"/>
      <c r="W403" s="27" t="str">
        <f t="shared" si="69"/>
        <v>Moctezuma</v>
      </c>
      <c r="X403" s="9"/>
      <c r="Y403" s="26"/>
      <c r="Z403" s="26"/>
    </row>
    <row r="404" spans="3:26" x14ac:dyDescent="0.25">
      <c r="C404" s="9"/>
      <c r="D404" s="27"/>
      <c r="E404" s="27"/>
      <c r="F404" s="27"/>
      <c r="G404" s="27"/>
      <c r="H404" s="27"/>
      <c r="I404" s="27"/>
      <c r="J404" s="29"/>
      <c r="K404" s="34">
        <f>SUM(K348:K403)</f>
        <v>732683.83999999845</v>
      </c>
      <c r="L404" s="30"/>
      <c r="M404" s="30"/>
      <c r="N404" s="35">
        <f t="shared" ref="N404:O404" si="72">SUM(N348:N403)</f>
        <v>631624</v>
      </c>
      <c r="O404" s="35">
        <f t="shared" si="72"/>
        <v>101059.84000000001</v>
      </c>
      <c r="P404" s="35">
        <f>SUM(P348:P403)</f>
        <v>732683.83999999845</v>
      </c>
      <c r="Q404" s="27"/>
      <c r="R404" s="27"/>
      <c r="S404" s="27"/>
      <c r="T404" s="27"/>
      <c r="U404" s="27"/>
      <c r="V404" s="27"/>
      <c r="W404" s="27"/>
      <c r="X404" s="9"/>
      <c r="Y404" s="26"/>
      <c r="Z404" s="26"/>
    </row>
    <row r="405" spans="3:26" x14ac:dyDescent="0.25">
      <c r="C405" s="9"/>
      <c r="D405" s="33">
        <v>45791</v>
      </c>
      <c r="E405" s="27" t="s">
        <v>673</v>
      </c>
      <c r="F405" s="27" t="s">
        <v>673</v>
      </c>
      <c r="G405" s="28">
        <v>7187</v>
      </c>
      <c r="H405" s="27" t="s">
        <v>731</v>
      </c>
      <c r="I405" s="27" t="s">
        <v>34</v>
      </c>
      <c r="J405" s="29" t="s">
        <v>507</v>
      </c>
      <c r="K405" s="31">
        <f>P405</f>
        <v>1634.44</v>
      </c>
      <c r="L405" s="31" t="str">
        <f>$L$403</f>
        <v>NO</v>
      </c>
      <c r="M405" s="31" t="s">
        <v>754</v>
      </c>
      <c r="N405" s="31">
        <v>1409</v>
      </c>
      <c r="O405" s="31">
        <f>N405*0.16</f>
        <v>225.44</v>
      </c>
      <c r="P405" s="31">
        <f>SUM(N405:O405)</f>
        <v>1634.44</v>
      </c>
      <c r="Q405" s="27" t="str">
        <f>$Q$403</f>
        <v>ISIE</v>
      </c>
      <c r="R405" s="27" t="s">
        <v>670</v>
      </c>
      <c r="S405" s="27" t="str">
        <f>$S$403</f>
        <v>Nuevo</v>
      </c>
      <c r="T405" s="33">
        <f>D405</f>
        <v>45791</v>
      </c>
      <c r="U405" s="27"/>
      <c r="V405" s="27"/>
      <c r="W405" s="27" t="str">
        <f>W403</f>
        <v>Moctezuma</v>
      </c>
      <c r="X405" s="9"/>
      <c r="Y405" s="26"/>
      <c r="Z405" s="26"/>
    </row>
    <row r="406" spans="3:26" x14ac:dyDescent="0.25">
      <c r="C406" s="9"/>
      <c r="D406" s="33">
        <f>$D$405</f>
        <v>45791</v>
      </c>
      <c r="E406" s="27" t="s">
        <v>673</v>
      </c>
      <c r="F406" s="27" t="s">
        <v>673</v>
      </c>
      <c r="G406" s="28">
        <v>7188</v>
      </c>
      <c r="H406" s="27" t="s">
        <v>732</v>
      </c>
      <c r="I406" s="27" t="s">
        <v>34</v>
      </c>
      <c r="J406" s="29" t="s">
        <v>507</v>
      </c>
      <c r="K406" s="31">
        <f t="shared" ref="K406:K427" si="73">P406</f>
        <v>1634.44</v>
      </c>
      <c r="L406" s="31" t="str">
        <f t="shared" ref="L406:L427" si="74">$L$403</f>
        <v>NO</v>
      </c>
      <c r="M406" s="31" t="str">
        <f>$M$405</f>
        <v xml:space="preserve">ISIE-ADQ-FAMES-R-UNISIERRA-02-25-CA </v>
      </c>
      <c r="N406" s="31">
        <v>1409</v>
      </c>
      <c r="O406" s="31">
        <f t="shared" ref="O406:O427" si="75">N406*0.16</f>
        <v>225.44</v>
      </c>
      <c r="P406" s="31">
        <f t="shared" ref="P406:P427" si="76">SUM(N406:O406)</f>
        <v>1634.44</v>
      </c>
      <c r="Q406" s="27" t="str">
        <f t="shared" ref="Q406:Q427" si="77">$Q$403</f>
        <v>ISIE</v>
      </c>
      <c r="R406" s="27" t="s">
        <v>670</v>
      </c>
      <c r="S406" s="27" t="str">
        <f t="shared" ref="S406:S427" si="78">$S$403</f>
        <v>Nuevo</v>
      </c>
      <c r="T406" s="33">
        <f t="shared" ref="T406:T427" si="79">D406</f>
        <v>45791</v>
      </c>
      <c r="U406" s="27"/>
      <c r="V406" s="27"/>
      <c r="W406" s="27" t="str">
        <f>$W$403</f>
        <v>Moctezuma</v>
      </c>
      <c r="X406" s="9"/>
      <c r="Y406" s="26"/>
      <c r="Z406" s="26"/>
    </row>
    <row r="407" spans="3:26" x14ac:dyDescent="0.25">
      <c r="C407" s="9"/>
      <c r="D407" s="33">
        <f t="shared" ref="D407:D427" si="80">$D$405</f>
        <v>45791</v>
      </c>
      <c r="E407" s="27" t="s">
        <v>673</v>
      </c>
      <c r="F407" s="27" t="s">
        <v>673</v>
      </c>
      <c r="G407" s="28">
        <v>7189</v>
      </c>
      <c r="H407" s="27" t="s">
        <v>733</v>
      </c>
      <c r="I407" s="27" t="s">
        <v>34</v>
      </c>
      <c r="J407" s="29" t="s">
        <v>507</v>
      </c>
      <c r="K407" s="31">
        <f t="shared" si="73"/>
        <v>1634.44</v>
      </c>
      <c r="L407" s="31" t="str">
        <f t="shared" si="74"/>
        <v>NO</v>
      </c>
      <c r="M407" s="31" t="str">
        <f t="shared" ref="M407:M427" si="81">$M$405</f>
        <v xml:space="preserve">ISIE-ADQ-FAMES-R-UNISIERRA-02-25-CA </v>
      </c>
      <c r="N407" s="31">
        <v>1409</v>
      </c>
      <c r="O407" s="31">
        <f t="shared" si="75"/>
        <v>225.44</v>
      </c>
      <c r="P407" s="31">
        <f t="shared" si="76"/>
        <v>1634.44</v>
      </c>
      <c r="Q407" s="27" t="str">
        <f t="shared" si="77"/>
        <v>ISIE</v>
      </c>
      <c r="R407" s="27" t="s">
        <v>670</v>
      </c>
      <c r="S407" s="27" t="str">
        <f t="shared" si="78"/>
        <v>Nuevo</v>
      </c>
      <c r="T407" s="33">
        <f t="shared" si="79"/>
        <v>45791</v>
      </c>
      <c r="U407" s="27"/>
      <c r="V407" s="27"/>
      <c r="W407" s="27" t="str">
        <f t="shared" ref="W407:W427" si="82">$W$403</f>
        <v>Moctezuma</v>
      </c>
      <c r="X407" s="9"/>
      <c r="Y407" s="26"/>
      <c r="Z407" s="26"/>
    </row>
    <row r="408" spans="3:26" x14ac:dyDescent="0.25">
      <c r="C408" s="9"/>
      <c r="D408" s="33">
        <f t="shared" si="80"/>
        <v>45791</v>
      </c>
      <c r="E408" s="27" t="s">
        <v>673</v>
      </c>
      <c r="F408" s="27" t="s">
        <v>673</v>
      </c>
      <c r="G408" s="28">
        <v>7190</v>
      </c>
      <c r="H408" s="27" t="s">
        <v>734</v>
      </c>
      <c r="I408" s="27" t="s">
        <v>34</v>
      </c>
      <c r="J408" s="29" t="s">
        <v>507</v>
      </c>
      <c r="K408" s="31">
        <f t="shared" si="73"/>
        <v>1634.44</v>
      </c>
      <c r="L408" s="31" t="str">
        <f t="shared" si="74"/>
        <v>NO</v>
      </c>
      <c r="M408" s="31" t="str">
        <f t="shared" si="81"/>
        <v xml:space="preserve">ISIE-ADQ-FAMES-R-UNISIERRA-02-25-CA </v>
      </c>
      <c r="N408" s="31">
        <v>1409</v>
      </c>
      <c r="O408" s="31">
        <f t="shared" si="75"/>
        <v>225.44</v>
      </c>
      <c r="P408" s="31">
        <f t="shared" si="76"/>
        <v>1634.44</v>
      </c>
      <c r="Q408" s="27" t="str">
        <f t="shared" si="77"/>
        <v>ISIE</v>
      </c>
      <c r="R408" s="27" t="s">
        <v>670</v>
      </c>
      <c r="S408" s="27" t="str">
        <f t="shared" si="78"/>
        <v>Nuevo</v>
      </c>
      <c r="T408" s="33">
        <f t="shared" si="79"/>
        <v>45791</v>
      </c>
      <c r="U408" s="27"/>
      <c r="V408" s="27"/>
      <c r="W408" s="27" t="str">
        <f t="shared" si="82"/>
        <v>Moctezuma</v>
      </c>
      <c r="X408" s="9"/>
      <c r="Y408" s="26"/>
      <c r="Z408" s="26"/>
    </row>
    <row r="409" spans="3:26" x14ac:dyDescent="0.25">
      <c r="C409" s="9"/>
      <c r="D409" s="33">
        <f t="shared" si="80"/>
        <v>45791</v>
      </c>
      <c r="E409" s="27" t="s">
        <v>673</v>
      </c>
      <c r="F409" s="27" t="s">
        <v>673</v>
      </c>
      <c r="G409" s="28">
        <v>7191</v>
      </c>
      <c r="H409" s="27" t="s">
        <v>735</v>
      </c>
      <c r="I409" s="27" t="s">
        <v>34</v>
      </c>
      <c r="J409" s="29" t="s">
        <v>507</v>
      </c>
      <c r="K409" s="31">
        <f t="shared" si="73"/>
        <v>1634.44</v>
      </c>
      <c r="L409" s="31" t="str">
        <f t="shared" si="74"/>
        <v>NO</v>
      </c>
      <c r="M409" s="31" t="str">
        <f t="shared" si="81"/>
        <v xml:space="preserve">ISIE-ADQ-FAMES-R-UNISIERRA-02-25-CA </v>
      </c>
      <c r="N409" s="31">
        <v>1409</v>
      </c>
      <c r="O409" s="31">
        <f t="shared" si="75"/>
        <v>225.44</v>
      </c>
      <c r="P409" s="31">
        <f t="shared" si="76"/>
        <v>1634.44</v>
      </c>
      <c r="Q409" s="27" t="str">
        <f t="shared" si="77"/>
        <v>ISIE</v>
      </c>
      <c r="R409" s="27" t="s">
        <v>670</v>
      </c>
      <c r="S409" s="27" t="str">
        <f t="shared" si="78"/>
        <v>Nuevo</v>
      </c>
      <c r="T409" s="33">
        <f t="shared" si="79"/>
        <v>45791</v>
      </c>
      <c r="U409" s="27"/>
      <c r="V409" s="27"/>
      <c r="W409" s="27" t="str">
        <f t="shared" si="82"/>
        <v>Moctezuma</v>
      </c>
      <c r="X409" s="9"/>
      <c r="Y409" s="26"/>
      <c r="Z409" s="26"/>
    </row>
    <row r="410" spans="3:26" x14ac:dyDescent="0.25">
      <c r="C410" s="9"/>
      <c r="D410" s="33">
        <f t="shared" si="80"/>
        <v>45791</v>
      </c>
      <c r="E410" s="27" t="s">
        <v>673</v>
      </c>
      <c r="F410" s="27" t="s">
        <v>673</v>
      </c>
      <c r="G410" s="28">
        <v>7192</v>
      </c>
      <c r="H410" s="27" t="s">
        <v>736</v>
      </c>
      <c r="I410" s="27" t="s">
        <v>34</v>
      </c>
      <c r="J410" s="29" t="s">
        <v>507</v>
      </c>
      <c r="K410" s="31">
        <f t="shared" si="73"/>
        <v>1634.44</v>
      </c>
      <c r="L410" s="31" t="str">
        <f t="shared" si="74"/>
        <v>NO</v>
      </c>
      <c r="M410" s="31" t="str">
        <f t="shared" si="81"/>
        <v xml:space="preserve">ISIE-ADQ-FAMES-R-UNISIERRA-02-25-CA </v>
      </c>
      <c r="N410" s="31">
        <v>1409</v>
      </c>
      <c r="O410" s="31">
        <f t="shared" si="75"/>
        <v>225.44</v>
      </c>
      <c r="P410" s="31">
        <f t="shared" si="76"/>
        <v>1634.44</v>
      </c>
      <c r="Q410" s="27" t="str">
        <f t="shared" si="77"/>
        <v>ISIE</v>
      </c>
      <c r="R410" s="27" t="s">
        <v>670</v>
      </c>
      <c r="S410" s="27" t="str">
        <f t="shared" si="78"/>
        <v>Nuevo</v>
      </c>
      <c r="T410" s="33">
        <f t="shared" si="79"/>
        <v>45791</v>
      </c>
      <c r="U410" s="27"/>
      <c r="V410" s="27"/>
      <c r="W410" s="27" t="str">
        <f t="shared" si="82"/>
        <v>Moctezuma</v>
      </c>
      <c r="X410" s="9"/>
      <c r="Y410" s="26"/>
      <c r="Z410" s="26"/>
    </row>
    <row r="411" spans="3:26" x14ac:dyDescent="0.25">
      <c r="C411" s="9"/>
      <c r="D411" s="33">
        <f t="shared" si="80"/>
        <v>45791</v>
      </c>
      <c r="E411" s="27" t="s">
        <v>673</v>
      </c>
      <c r="F411" s="27" t="s">
        <v>673</v>
      </c>
      <c r="G411" s="28">
        <v>7193</v>
      </c>
      <c r="H411" s="27" t="s">
        <v>737</v>
      </c>
      <c r="I411" s="27" t="s">
        <v>34</v>
      </c>
      <c r="J411" s="29" t="s">
        <v>507</v>
      </c>
      <c r="K411" s="31">
        <f t="shared" si="73"/>
        <v>1634.44</v>
      </c>
      <c r="L411" s="31" t="str">
        <f t="shared" si="74"/>
        <v>NO</v>
      </c>
      <c r="M411" s="31" t="str">
        <f t="shared" si="81"/>
        <v xml:space="preserve">ISIE-ADQ-FAMES-R-UNISIERRA-02-25-CA </v>
      </c>
      <c r="N411" s="31">
        <v>1409</v>
      </c>
      <c r="O411" s="31">
        <f t="shared" si="75"/>
        <v>225.44</v>
      </c>
      <c r="P411" s="31">
        <f t="shared" si="76"/>
        <v>1634.44</v>
      </c>
      <c r="Q411" s="27" t="str">
        <f t="shared" si="77"/>
        <v>ISIE</v>
      </c>
      <c r="R411" s="27" t="s">
        <v>670</v>
      </c>
      <c r="S411" s="27" t="str">
        <f t="shared" si="78"/>
        <v>Nuevo</v>
      </c>
      <c r="T411" s="33">
        <f t="shared" si="79"/>
        <v>45791</v>
      </c>
      <c r="U411" s="27"/>
      <c r="V411" s="27"/>
      <c r="W411" s="27" t="str">
        <f t="shared" si="82"/>
        <v>Moctezuma</v>
      </c>
      <c r="X411" s="9"/>
      <c r="Y411" s="26"/>
      <c r="Z411" s="26"/>
    </row>
    <row r="412" spans="3:26" x14ac:dyDescent="0.25">
      <c r="C412" s="9"/>
      <c r="D412" s="33">
        <f t="shared" si="80"/>
        <v>45791</v>
      </c>
      <c r="E412" s="27" t="s">
        <v>673</v>
      </c>
      <c r="F412" s="27" t="s">
        <v>673</v>
      </c>
      <c r="G412" s="28">
        <v>7194</v>
      </c>
      <c r="H412" s="27" t="s">
        <v>738</v>
      </c>
      <c r="I412" s="27" t="s">
        <v>34</v>
      </c>
      <c r="J412" s="29" t="s">
        <v>507</v>
      </c>
      <c r="K412" s="31">
        <f t="shared" si="73"/>
        <v>1634.44</v>
      </c>
      <c r="L412" s="31" t="str">
        <f t="shared" si="74"/>
        <v>NO</v>
      </c>
      <c r="M412" s="31" t="str">
        <f t="shared" si="81"/>
        <v xml:space="preserve">ISIE-ADQ-FAMES-R-UNISIERRA-02-25-CA </v>
      </c>
      <c r="N412" s="31">
        <v>1409</v>
      </c>
      <c r="O412" s="31">
        <f t="shared" si="75"/>
        <v>225.44</v>
      </c>
      <c r="P412" s="31">
        <f t="shared" si="76"/>
        <v>1634.44</v>
      </c>
      <c r="Q412" s="27" t="str">
        <f t="shared" si="77"/>
        <v>ISIE</v>
      </c>
      <c r="R412" s="27" t="s">
        <v>670</v>
      </c>
      <c r="S412" s="27" t="str">
        <f t="shared" si="78"/>
        <v>Nuevo</v>
      </c>
      <c r="T412" s="33">
        <f t="shared" si="79"/>
        <v>45791</v>
      </c>
      <c r="U412" s="27"/>
      <c r="V412" s="27"/>
      <c r="W412" s="27" t="str">
        <f t="shared" si="82"/>
        <v>Moctezuma</v>
      </c>
      <c r="X412" s="9"/>
      <c r="Y412" s="26"/>
      <c r="Z412" s="26"/>
    </row>
    <row r="413" spans="3:26" x14ac:dyDescent="0.25">
      <c r="C413" s="9"/>
      <c r="D413" s="33">
        <f t="shared" si="80"/>
        <v>45791</v>
      </c>
      <c r="E413" s="27" t="s">
        <v>673</v>
      </c>
      <c r="F413" s="27" t="s">
        <v>673</v>
      </c>
      <c r="G413" s="28">
        <v>7195</v>
      </c>
      <c r="H413" s="27" t="s">
        <v>739</v>
      </c>
      <c r="I413" s="27" t="s">
        <v>34</v>
      </c>
      <c r="J413" s="29" t="s">
        <v>507</v>
      </c>
      <c r="K413" s="31">
        <f t="shared" si="73"/>
        <v>1634.44</v>
      </c>
      <c r="L413" s="31" t="str">
        <f t="shared" si="74"/>
        <v>NO</v>
      </c>
      <c r="M413" s="31" t="str">
        <f t="shared" si="81"/>
        <v xml:space="preserve">ISIE-ADQ-FAMES-R-UNISIERRA-02-25-CA </v>
      </c>
      <c r="N413" s="31">
        <v>1409</v>
      </c>
      <c r="O413" s="31">
        <f t="shared" si="75"/>
        <v>225.44</v>
      </c>
      <c r="P413" s="31">
        <f t="shared" si="76"/>
        <v>1634.44</v>
      </c>
      <c r="Q413" s="27" t="str">
        <f t="shared" si="77"/>
        <v>ISIE</v>
      </c>
      <c r="R413" s="27" t="s">
        <v>670</v>
      </c>
      <c r="S413" s="27" t="str">
        <f t="shared" si="78"/>
        <v>Nuevo</v>
      </c>
      <c r="T413" s="33">
        <f t="shared" si="79"/>
        <v>45791</v>
      </c>
      <c r="U413" s="27"/>
      <c r="V413" s="27"/>
      <c r="W413" s="27" t="str">
        <f t="shared" si="82"/>
        <v>Moctezuma</v>
      </c>
      <c r="X413" s="9"/>
      <c r="Y413" s="26"/>
      <c r="Z413" s="26"/>
    </row>
    <row r="414" spans="3:26" x14ac:dyDescent="0.25">
      <c r="C414" s="9"/>
      <c r="D414" s="33">
        <f t="shared" si="80"/>
        <v>45791</v>
      </c>
      <c r="E414" s="27" t="s">
        <v>673</v>
      </c>
      <c r="F414" s="27" t="s">
        <v>673</v>
      </c>
      <c r="G414" s="28">
        <v>7196</v>
      </c>
      <c r="H414" s="27" t="s">
        <v>740</v>
      </c>
      <c r="I414" s="27" t="s">
        <v>34</v>
      </c>
      <c r="J414" s="29" t="s">
        <v>507</v>
      </c>
      <c r="K414" s="31">
        <f t="shared" si="73"/>
        <v>1634.44</v>
      </c>
      <c r="L414" s="31" t="str">
        <f t="shared" si="74"/>
        <v>NO</v>
      </c>
      <c r="M414" s="31" t="str">
        <f t="shared" si="81"/>
        <v xml:space="preserve">ISIE-ADQ-FAMES-R-UNISIERRA-02-25-CA </v>
      </c>
      <c r="N414" s="31">
        <v>1409</v>
      </c>
      <c r="O414" s="31">
        <f t="shared" si="75"/>
        <v>225.44</v>
      </c>
      <c r="P414" s="31">
        <f t="shared" si="76"/>
        <v>1634.44</v>
      </c>
      <c r="Q414" s="27" t="str">
        <f t="shared" si="77"/>
        <v>ISIE</v>
      </c>
      <c r="R414" s="27" t="s">
        <v>670</v>
      </c>
      <c r="S414" s="27" t="str">
        <f t="shared" si="78"/>
        <v>Nuevo</v>
      </c>
      <c r="T414" s="33">
        <f t="shared" si="79"/>
        <v>45791</v>
      </c>
      <c r="U414" s="27"/>
      <c r="V414" s="27"/>
      <c r="W414" s="27" t="str">
        <f t="shared" si="82"/>
        <v>Moctezuma</v>
      </c>
      <c r="X414" s="9"/>
      <c r="Y414" s="26"/>
      <c r="Z414" s="26"/>
    </row>
    <row r="415" spans="3:26" x14ac:dyDescent="0.25">
      <c r="C415" s="9"/>
      <c r="D415" s="33">
        <f t="shared" si="80"/>
        <v>45791</v>
      </c>
      <c r="E415" s="27" t="s">
        <v>673</v>
      </c>
      <c r="F415" s="27" t="s">
        <v>673</v>
      </c>
      <c r="G415" s="28">
        <v>7197</v>
      </c>
      <c r="H415" s="27" t="s">
        <v>741</v>
      </c>
      <c r="I415" s="27" t="s">
        <v>34</v>
      </c>
      <c r="J415" s="29" t="s">
        <v>507</v>
      </c>
      <c r="K415" s="31">
        <f t="shared" si="73"/>
        <v>1634.44</v>
      </c>
      <c r="L415" s="31" t="str">
        <f t="shared" si="74"/>
        <v>NO</v>
      </c>
      <c r="M415" s="31" t="str">
        <f t="shared" si="81"/>
        <v xml:space="preserve">ISIE-ADQ-FAMES-R-UNISIERRA-02-25-CA </v>
      </c>
      <c r="N415" s="31">
        <v>1409</v>
      </c>
      <c r="O415" s="31">
        <f t="shared" si="75"/>
        <v>225.44</v>
      </c>
      <c r="P415" s="31">
        <f t="shared" si="76"/>
        <v>1634.44</v>
      </c>
      <c r="Q415" s="27" t="str">
        <f t="shared" si="77"/>
        <v>ISIE</v>
      </c>
      <c r="R415" s="27" t="s">
        <v>670</v>
      </c>
      <c r="S415" s="27" t="str">
        <f t="shared" si="78"/>
        <v>Nuevo</v>
      </c>
      <c r="T415" s="33">
        <f t="shared" si="79"/>
        <v>45791</v>
      </c>
      <c r="U415" s="27"/>
      <c r="V415" s="27"/>
      <c r="W415" s="27" t="str">
        <f t="shared" si="82"/>
        <v>Moctezuma</v>
      </c>
      <c r="X415" s="9"/>
      <c r="Y415" s="26"/>
      <c r="Z415" s="26"/>
    </row>
    <row r="416" spans="3:26" x14ac:dyDescent="0.25">
      <c r="C416" s="9"/>
      <c r="D416" s="33">
        <f t="shared" si="80"/>
        <v>45791</v>
      </c>
      <c r="E416" s="27" t="s">
        <v>673</v>
      </c>
      <c r="F416" s="27" t="s">
        <v>673</v>
      </c>
      <c r="G416" s="28">
        <v>7198</v>
      </c>
      <c r="H416" s="27" t="s">
        <v>742</v>
      </c>
      <c r="I416" s="27" t="s">
        <v>34</v>
      </c>
      <c r="J416" s="29" t="s">
        <v>507</v>
      </c>
      <c r="K416" s="31">
        <f t="shared" si="73"/>
        <v>1634.44</v>
      </c>
      <c r="L416" s="31" t="str">
        <f t="shared" si="74"/>
        <v>NO</v>
      </c>
      <c r="M416" s="31" t="str">
        <f t="shared" si="81"/>
        <v xml:space="preserve">ISIE-ADQ-FAMES-R-UNISIERRA-02-25-CA </v>
      </c>
      <c r="N416" s="31">
        <v>1409</v>
      </c>
      <c r="O416" s="31">
        <f t="shared" si="75"/>
        <v>225.44</v>
      </c>
      <c r="P416" s="31">
        <f t="shared" si="76"/>
        <v>1634.44</v>
      </c>
      <c r="Q416" s="27" t="str">
        <f t="shared" si="77"/>
        <v>ISIE</v>
      </c>
      <c r="R416" s="27" t="s">
        <v>670</v>
      </c>
      <c r="S416" s="27" t="str">
        <f t="shared" si="78"/>
        <v>Nuevo</v>
      </c>
      <c r="T416" s="33">
        <f t="shared" si="79"/>
        <v>45791</v>
      </c>
      <c r="U416" s="27"/>
      <c r="V416" s="27"/>
      <c r="W416" s="27" t="str">
        <f t="shared" si="82"/>
        <v>Moctezuma</v>
      </c>
      <c r="X416" s="9"/>
      <c r="Y416" s="26"/>
      <c r="Z416" s="26"/>
    </row>
    <row r="417" spans="3:26" x14ac:dyDescent="0.25">
      <c r="C417" s="9"/>
      <c r="D417" s="33">
        <f t="shared" si="80"/>
        <v>45791</v>
      </c>
      <c r="E417" s="27" t="s">
        <v>673</v>
      </c>
      <c r="F417" s="27" t="s">
        <v>673</v>
      </c>
      <c r="G417" s="28">
        <v>7199</v>
      </c>
      <c r="H417" s="27" t="s">
        <v>743</v>
      </c>
      <c r="I417" s="27" t="s">
        <v>34</v>
      </c>
      <c r="J417" s="29" t="s">
        <v>507</v>
      </c>
      <c r="K417" s="31">
        <f t="shared" si="73"/>
        <v>1634.44</v>
      </c>
      <c r="L417" s="31" t="str">
        <f t="shared" si="74"/>
        <v>NO</v>
      </c>
      <c r="M417" s="31" t="str">
        <f t="shared" si="81"/>
        <v xml:space="preserve">ISIE-ADQ-FAMES-R-UNISIERRA-02-25-CA </v>
      </c>
      <c r="N417" s="31">
        <v>1409</v>
      </c>
      <c r="O417" s="31">
        <f t="shared" si="75"/>
        <v>225.44</v>
      </c>
      <c r="P417" s="31">
        <f t="shared" si="76"/>
        <v>1634.44</v>
      </c>
      <c r="Q417" s="27" t="str">
        <f t="shared" si="77"/>
        <v>ISIE</v>
      </c>
      <c r="R417" s="27" t="s">
        <v>670</v>
      </c>
      <c r="S417" s="27" t="str">
        <f t="shared" si="78"/>
        <v>Nuevo</v>
      </c>
      <c r="T417" s="33">
        <f t="shared" si="79"/>
        <v>45791</v>
      </c>
      <c r="U417" s="27"/>
      <c r="V417" s="27"/>
      <c r="W417" s="27" t="str">
        <f t="shared" si="82"/>
        <v>Moctezuma</v>
      </c>
      <c r="X417" s="9"/>
      <c r="Y417" s="26"/>
      <c r="Z417" s="26"/>
    </row>
    <row r="418" spans="3:26" x14ac:dyDescent="0.25">
      <c r="C418" s="9"/>
      <c r="D418" s="33">
        <f t="shared" si="80"/>
        <v>45791</v>
      </c>
      <c r="E418" s="27" t="s">
        <v>673</v>
      </c>
      <c r="F418" s="27" t="s">
        <v>673</v>
      </c>
      <c r="G418" s="28">
        <v>7200</v>
      </c>
      <c r="H418" s="27" t="s">
        <v>744</v>
      </c>
      <c r="I418" s="27" t="s">
        <v>34</v>
      </c>
      <c r="J418" s="29" t="s">
        <v>507</v>
      </c>
      <c r="K418" s="31">
        <f t="shared" si="73"/>
        <v>1634.44</v>
      </c>
      <c r="L418" s="31" t="str">
        <f t="shared" si="74"/>
        <v>NO</v>
      </c>
      <c r="M418" s="31" t="str">
        <f t="shared" si="81"/>
        <v xml:space="preserve">ISIE-ADQ-FAMES-R-UNISIERRA-02-25-CA </v>
      </c>
      <c r="N418" s="31">
        <v>1409</v>
      </c>
      <c r="O418" s="31">
        <f t="shared" si="75"/>
        <v>225.44</v>
      </c>
      <c r="P418" s="31">
        <f t="shared" si="76"/>
        <v>1634.44</v>
      </c>
      <c r="Q418" s="27" t="str">
        <f t="shared" si="77"/>
        <v>ISIE</v>
      </c>
      <c r="R418" s="27" t="s">
        <v>670</v>
      </c>
      <c r="S418" s="27" t="str">
        <f t="shared" si="78"/>
        <v>Nuevo</v>
      </c>
      <c r="T418" s="33">
        <f t="shared" si="79"/>
        <v>45791</v>
      </c>
      <c r="U418" s="27"/>
      <c r="V418" s="27"/>
      <c r="W418" s="27" t="str">
        <f t="shared" si="82"/>
        <v>Moctezuma</v>
      </c>
      <c r="X418" s="9"/>
      <c r="Y418" s="26"/>
      <c r="Z418" s="26"/>
    </row>
    <row r="419" spans="3:26" x14ac:dyDescent="0.25">
      <c r="C419" s="9"/>
      <c r="D419" s="33">
        <f t="shared" si="80"/>
        <v>45791</v>
      </c>
      <c r="E419" s="27" t="s">
        <v>673</v>
      </c>
      <c r="F419" s="27" t="s">
        <v>673</v>
      </c>
      <c r="G419" s="28">
        <v>7201</v>
      </c>
      <c r="H419" s="27" t="s">
        <v>745</v>
      </c>
      <c r="I419" s="27" t="s">
        <v>34</v>
      </c>
      <c r="J419" s="29" t="s">
        <v>507</v>
      </c>
      <c r="K419" s="31">
        <f t="shared" si="73"/>
        <v>1634.44</v>
      </c>
      <c r="L419" s="31" t="str">
        <f t="shared" si="74"/>
        <v>NO</v>
      </c>
      <c r="M419" s="31" t="str">
        <f t="shared" si="81"/>
        <v xml:space="preserve">ISIE-ADQ-FAMES-R-UNISIERRA-02-25-CA </v>
      </c>
      <c r="N419" s="31">
        <v>1409</v>
      </c>
      <c r="O419" s="31">
        <f t="shared" si="75"/>
        <v>225.44</v>
      </c>
      <c r="P419" s="31">
        <f t="shared" si="76"/>
        <v>1634.44</v>
      </c>
      <c r="Q419" s="27" t="str">
        <f t="shared" si="77"/>
        <v>ISIE</v>
      </c>
      <c r="R419" s="27" t="s">
        <v>670</v>
      </c>
      <c r="S419" s="27" t="str">
        <f t="shared" si="78"/>
        <v>Nuevo</v>
      </c>
      <c r="T419" s="33">
        <f t="shared" si="79"/>
        <v>45791</v>
      </c>
      <c r="U419" s="27"/>
      <c r="V419" s="27"/>
      <c r="W419" s="27" t="str">
        <f t="shared" si="82"/>
        <v>Moctezuma</v>
      </c>
      <c r="X419" s="9"/>
      <c r="Y419" s="26"/>
      <c r="Z419" s="26"/>
    </row>
    <row r="420" spans="3:26" x14ac:dyDescent="0.25">
      <c r="C420" s="9"/>
      <c r="D420" s="33">
        <f t="shared" si="80"/>
        <v>45791</v>
      </c>
      <c r="E420" s="27" t="s">
        <v>673</v>
      </c>
      <c r="F420" s="27" t="s">
        <v>673</v>
      </c>
      <c r="G420" s="28">
        <v>7202</v>
      </c>
      <c r="H420" s="27" t="s">
        <v>746</v>
      </c>
      <c r="I420" s="27" t="s">
        <v>34</v>
      </c>
      <c r="J420" s="29" t="s">
        <v>507</v>
      </c>
      <c r="K420" s="31">
        <f t="shared" si="73"/>
        <v>1634.44</v>
      </c>
      <c r="L420" s="31" t="str">
        <f t="shared" si="74"/>
        <v>NO</v>
      </c>
      <c r="M420" s="31" t="str">
        <f t="shared" si="81"/>
        <v xml:space="preserve">ISIE-ADQ-FAMES-R-UNISIERRA-02-25-CA </v>
      </c>
      <c r="N420" s="31">
        <v>1409</v>
      </c>
      <c r="O420" s="31">
        <f t="shared" si="75"/>
        <v>225.44</v>
      </c>
      <c r="P420" s="31">
        <f t="shared" si="76"/>
        <v>1634.44</v>
      </c>
      <c r="Q420" s="27" t="str">
        <f t="shared" si="77"/>
        <v>ISIE</v>
      </c>
      <c r="R420" s="27" t="s">
        <v>670</v>
      </c>
      <c r="S420" s="27" t="str">
        <f t="shared" si="78"/>
        <v>Nuevo</v>
      </c>
      <c r="T420" s="33">
        <f t="shared" si="79"/>
        <v>45791</v>
      </c>
      <c r="U420" s="27"/>
      <c r="V420" s="27"/>
      <c r="W420" s="27" t="str">
        <f t="shared" si="82"/>
        <v>Moctezuma</v>
      </c>
      <c r="X420" s="9"/>
      <c r="Y420" s="26"/>
      <c r="Z420" s="26"/>
    </row>
    <row r="421" spans="3:26" x14ac:dyDescent="0.25">
      <c r="C421" s="9"/>
      <c r="D421" s="33">
        <f t="shared" si="80"/>
        <v>45791</v>
      </c>
      <c r="E421" s="27" t="s">
        <v>673</v>
      </c>
      <c r="F421" s="27" t="s">
        <v>673</v>
      </c>
      <c r="G421" s="28">
        <v>7203</v>
      </c>
      <c r="H421" s="27" t="s">
        <v>747</v>
      </c>
      <c r="I421" s="27" t="s">
        <v>34</v>
      </c>
      <c r="J421" s="29" t="s">
        <v>507</v>
      </c>
      <c r="K421" s="31">
        <f t="shared" si="73"/>
        <v>1634.44</v>
      </c>
      <c r="L421" s="31" t="str">
        <f t="shared" si="74"/>
        <v>NO</v>
      </c>
      <c r="M421" s="31" t="str">
        <f t="shared" si="81"/>
        <v xml:space="preserve">ISIE-ADQ-FAMES-R-UNISIERRA-02-25-CA </v>
      </c>
      <c r="N421" s="31">
        <v>1409</v>
      </c>
      <c r="O421" s="31">
        <f t="shared" si="75"/>
        <v>225.44</v>
      </c>
      <c r="P421" s="31">
        <f t="shared" si="76"/>
        <v>1634.44</v>
      </c>
      <c r="Q421" s="27" t="str">
        <f t="shared" si="77"/>
        <v>ISIE</v>
      </c>
      <c r="R421" s="27" t="s">
        <v>670</v>
      </c>
      <c r="S421" s="27" t="str">
        <f t="shared" si="78"/>
        <v>Nuevo</v>
      </c>
      <c r="T421" s="33">
        <f t="shared" si="79"/>
        <v>45791</v>
      </c>
      <c r="U421" s="27"/>
      <c r="V421" s="27"/>
      <c r="W421" s="27" t="str">
        <f t="shared" si="82"/>
        <v>Moctezuma</v>
      </c>
      <c r="X421" s="9"/>
      <c r="Y421" s="26"/>
      <c r="Z421" s="26"/>
    </row>
    <row r="422" spans="3:26" x14ac:dyDescent="0.25">
      <c r="C422" s="9"/>
      <c r="D422" s="33">
        <f t="shared" si="80"/>
        <v>45791</v>
      </c>
      <c r="E422" s="27" t="s">
        <v>673</v>
      </c>
      <c r="F422" s="27" t="s">
        <v>673</v>
      </c>
      <c r="G422" s="28">
        <v>7204</v>
      </c>
      <c r="H422" s="27" t="s">
        <v>748</v>
      </c>
      <c r="I422" s="27" t="s">
        <v>34</v>
      </c>
      <c r="J422" s="29" t="s">
        <v>507</v>
      </c>
      <c r="K422" s="31">
        <f t="shared" si="73"/>
        <v>1634.44</v>
      </c>
      <c r="L422" s="31" t="str">
        <f t="shared" si="74"/>
        <v>NO</v>
      </c>
      <c r="M422" s="31" t="str">
        <f t="shared" si="81"/>
        <v xml:space="preserve">ISIE-ADQ-FAMES-R-UNISIERRA-02-25-CA </v>
      </c>
      <c r="N422" s="31">
        <v>1409</v>
      </c>
      <c r="O422" s="31">
        <f t="shared" si="75"/>
        <v>225.44</v>
      </c>
      <c r="P422" s="31">
        <f t="shared" si="76"/>
        <v>1634.44</v>
      </c>
      <c r="Q422" s="27" t="str">
        <f t="shared" si="77"/>
        <v>ISIE</v>
      </c>
      <c r="R422" s="27" t="s">
        <v>670</v>
      </c>
      <c r="S422" s="27" t="str">
        <f t="shared" si="78"/>
        <v>Nuevo</v>
      </c>
      <c r="T422" s="33">
        <f t="shared" si="79"/>
        <v>45791</v>
      </c>
      <c r="U422" s="27"/>
      <c r="V422" s="27"/>
      <c r="W422" s="27" t="str">
        <f t="shared" si="82"/>
        <v>Moctezuma</v>
      </c>
      <c r="X422" s="9"/>
      <c r="Y422" s="26"/>
      <c r="Z422" s="26"/>
    </row>
    <row r="423" spans="3:26" x14ac:dyDescent="0.25">
      <c r="C423" s="9"/>
      <c r="D423" s="33">
        <f t="shared" si="80"/>
        <v>45791</v>
      </c>
      <c r="E423" s="27" t="s">
        <v>673</v>
      </c>
      <c r="F423" s="27" t="s">
        <v>673</v>
      </c>
      <c r="G423" s="28">
        <v>7205</v>
      </c>
      <c r="H423" s="27" t="s">
        <v>749</v>
      </c>
      <c r="I423" s="27" t="s">
        <v>34</v>
      </c>
      <c r="J423" s="29" t="s">
        <v>507</v>
      </c>
      <c r="K423" s="31">
        <f t="shared" si="73"/>
        <v>1634.44</v>
      </c>
      <c r="L423" s="31" t="str">
        <f t="shared" si="74"/>
        <v>NO</v>
      </c>
      <c r="M423" s="31" t="str">
        <f t="shared" si="81"/>
        <v xml:space="preserve">ISIE-ADQ-FAMES-R-UNISIERRA-02-25-CA </v>
      </c>
      <c r="N423" s="31">
        <v>1409</v>
      </c>
      <c r="O423" s="31">
        <f t="shared" si="75"/>
        <v>225.44</v>
      </c>
      <c r="P423" s="31">
        <f t="shared" si="76"/>
        <v>1634.44</v>
      </c>
      <c r="Q423" s="27" t="str">
        <f t="shared" si="77"/>
        <v>ISIE</v>
      </c>
      <c r="R423" s="27" t="s">
        <v>670</v>
      </c>
      <c r="S423" s="27" t="str">
        <f t="shared" si="78"/>
        <v>Nuevo</v>
      </c>
      <c r="T423" s="33">
        <f t="shared" si="79"/>
        <v>45791</v>
      </c>
      <c r="U423" s="27"/>
      <c r="V423" s="27"/>
      <c r="W423" s="27" t="str">
        <f t="shared" si="82"/>
        <v>Moctezuma</v>
      </c>
      <c r="X423" s="9"/>
      <c r="Y423" s="26"/>
      <c r="Z423" s="26"/>
    </row>
    <row r="424" spans="3:26" x14ac:dyDescent="0.25">
      <c r="C424" s="9"/>
      <c r="D424" s="33">
        <f t="shared" si="80"/>
        <v>45791</v>
      </c>
      <c r="E424" s="27" t="s">
        <v>673</v>
      </c>
      <c r="F424" s="27" t="s">
        <v>673</v>
      </c>
      <c r="G424" s="28">
        <v>7206</v>
      </c>
      <c r="H424" s="27" t="s">
        <v>750</v>
      </c>
      <c r="I424" s="27" t="s">
        <v>34</v>
      </c>
      <c r="J424" s="29" t="s">
        <v>507</v>
      </c>
      <c r="K424" s="31">
        <f t="shared" si="73"/>
        <v>1634.44</v>
      </c>
      <c r="L424" s="31" t="str">
        <f t="shared" si="74"/>
        <v>NO</v>
      </c>
      <c r="M424" s="31" t="str">
        <f t="shared" si="81"/>
        <v xml:space="preserve">ISIE-ADQ-FAMES-R-UNISIERRA-02-25-CA </v>
      </c>
      <c r="N424" s="31">
        <v>1409</v>
      </c>
      <c r="O424" s="31">
        <f t="shared" si="75"/>
        <v>225.44</v>
      </c>
      <c r="P424" s="31">
        <f t="shared" si="76"/>
        <v>1634.44</v>
      </c>
      <c r="Q424" s="27" t="str">
        <f t="shared" si="77"/>
        <v>ISIE</v>
      </c>
      <c r="R424" s="27" t="s">
        <v>670</v>
      </c>
      <c r="S424" s="27" t="str">
        <f t="shared" si="78"/>
        <v>Nuevo</v>
      </c>
      <c r="T424" s="33">
        <f t="shared" si="79"/>
        <v>45791</v>
      </c>
      <c r="U424" s="27"/>
      <c r="V424" s="27"/>
      <c r="W424" s="27" t="str">
        <f t="shared" si="82"/>
        <v>Moctezuma</v>
      </c>
      <c r="X424" s="9"/>
      <c r="Y424" s="26"/>
      <c r="Z424" s="26"/>
    </row>
    <row r="425" spans="3:26" x14ac:dyDescent="0.25">
      <c r="C425" s="9"/>
      <c r="D425" s="33">
        <f t="shared" si="80"/>
        <v>45791</v>
      </c>
      <c r="E425" s="27" t="s">
        <v>673</v>
      </c>
      <c r="F425" s="27" t="s">
        <v>673</v>
      </c>
      <c r="G425" s="28">
        <v>7207</v>
      </c>
      <c r="H425" s="27" t="s">
        <v>751</v>
      </c>
      <c r="I425" s="27" t="s">
        <v>34</v>
      </c>
      <c r="J425" s="29" t="s">
        <v>507</v>
      </c>
      <c r="K425" s="31">
        <f t="shared" si="73"/>
        <v>1634.44</v>
      </c>
      <c r="L425" s="31" t="str">
        <f t="shared" si="74"/>
        <v>NO</v>
      </c>
      <c r="M425" s="31" t="str">
        <f t="shared" si="81"/>
        <v xml:space="preserve">ISIE-ADQ-FAMES-R-UNISIERRA-02-25-CA </v>
      </c>
      <c r="N425" s="31">
        <v>1409</v>
      </c>
      <c r="O425" s="31">
        <f t="shared" si="75"/>
        <v>225.44</v>
      </c>
      <c r="P425" s="31">
        <f t="shared" si="76"/>
        <v>1634.44</v>
      </c>
      <c r="Q425" s="27" t="str">
        <f t="shared" si="77"/>
        <v>ISIE</v>
      </c>
      <c r="R425" s="27" t="s">
        <v>670</v>
      </c>
      <c r="S425" s="27" t="str">
        <f t="shared" si="78"/>
        <v>Nuevo</v>
      </c>
      <c r="T425" s="33">
        <f t="shared" si="79"/>
        <v>45791</v>
      </c>
      <c r="U425" s="27"/>
      <c r="V425" s="27"/>
      <c r="W425" s="27" t="str">
        <f t="shared" si="82"/>
        <v>Moctezuma</v>
      </c>
      <c r="X425" s="9"/>
      <c r="Y425" s="26"/>
      <c r="Z425" s="26"/>
    </row>
    <row r="426" spans="3:26" x14ac:dyDescent="0.25">
      <c r="C426" s="9"/>
      <c r="D426" s="33">
        <f t="shared" si="80"/>
        <v>45791</v>
      </c>
      <c r="E426" s="27" t="s">
        <v>673</v>
      </c>
      <c r="F426" s="27" t="s">
        <v>673</v>
      </c>
      <c r="G426" s="28">
        <v>7211</v>
      </c>
      <c r="H426" s="27" t="s">
        <v>752</v>
      </c>
      <c r="I426" s="27" t="s">
        <v>34</v>
      </c>
      <c r="J426" s="29" t="s">
        <v>507</v>
      </c>
      <c r="K426" s="31">
        <f t="shared" si="73"/>
        <v>1634.44</v>
      </c>
      <c r="L426" s="31" t="str">
        <f t="shared" si="74"/>
        <v>NO</v>
      </c>
      <c r="M426" s="31" t="str">
        <f t="shared" si="81"/>
        <v xml:space="preserve">ISIE-ADQ-FAMES-R-UNISIERRA-02-25-CA </v>
      </c>
      <c r="N426" s="31">
        <v>1409</v>
      </c>
      <c r="O426" s="31">
        <f t="shared" si="75"/>
        <v>225.44</v>
      </c>
      <c r="P426" s="31">
        <f t="shared" si="76"/>
        <v>1634.44</v>
      </c>
      <c r="Q426" s="27" t="str">
        <f t="shared" si="77"/>
        <v>ISIE</v>
      </c>
      <c r="R426" s="27" t="s">
        <v>670</v>
      </c>
      <c r="S426" s="27" t="str">
        <f t="shared" si="78"/>
        <v>Nuevo</v>
      </c>
      <c r="T426" s="33">
        <f t="shared" si="79"/>
        <v>45791</v>
      </c>
      <c r="U426" s="27"/>
      <c r="V426" s="27"/>
      <c r="W426" s="27" t="str">
        <f t="shared" si="82"/>
        <v>Moctezuma</v>
      </c>
      <c r="X426" s="9"/>
      <c r="Y426" s="26"/>
      <c r="Z426" s="26"/>
    </row>
    <row r="427" spans="3:26" x14ac:dyDescent="0.25">
      <c r="C427" s="9"/>
      <c r="D427" s="33">
        <f t="shared" si="80"/>
        <v>45791</v>
      </c>
      <c r="E427" s="27" t="s">
        <v>673</v>
      </c>
      <c r="F427" s="27" t="s">
        <v>673</v>
      </c>
      <c r="G427" s="28">
        <v>7212</v>
      </c>
      <c r="H427" s="27" t="s">
        <v>753</v>
      </c>
      <c r="I427" s="27" t="s">
        <v>34</v>
      </c>
      <c r="J427" s="29" t="s">
        <v>507</v>
      </c>
      <c r="K427" s="31">
        <f t="shared" si="73"/>
        <v>1634.44</v>
      </c>
      <c r="L427" s="31" t="str">
        <f t="shared" si="74"/>
        <v>NO</v>
      </c>
      <c r="M427" s="31" t="str">
        <f t="shared" si="81"/>
        <v xml:space="preserve">ISIE-ADQ-FAMES-R-UNISIERRA-02-25-CA </v>
      </c>
      <c r="N427" s="31">
        <v>1409</v>
      </c>
      <c r="O427" s="31">
        <f t="shared" si="75"/>
        <v>225.44</v>
      </c>
      <c r="P427" s="31">
        <f t="shared" si="76"/>
        <v>1634.44</v>
      </c>
      <c r="Q427" s="27" t="str">
        <f t="shared" si="77"/>
        <v>ISIE</v>
      </c>
      <c r="R427" s="27" t="s">
        <v>670</v>
      </c>
      <c r="S427" s="27" t="str">
        <f t="shared" si="78"/>
        <v>Nuevo</v>
      </c>
      <c r="T427" s="33">
        <f t="shared" si="79"/>
        <v>45791</v>
      </c>
      <c r="U427" s="27"/>
      <c r="V427" s="27"/>
      <c r="W427" s="27" t="str">
        <f t="shared" si="82"/>
        <v>Moctezuma</v>
      </c>
      <c r="X427" s="9"/>
      <c r="Y427" s="26"/>
      <c r="Z427" s="26"/>
    </row>
    <row r="428" spans="3:26" x14ac:dyDescent="0.25">
      <c r="C428" s="9"/>
      <c r="D428" s="27"/>
      <c r="E428" s="27"/>
      <c r="F428" s="27"/>
      <c r="G428" s="27"/>
      <c r="H428" s="27"/>
      <c r="I428" s="27"/>
      <c r="J428" s="29"/>
      <c r="K428" s="34">
        <f>SUM(K405:K427)</f>
        <v>37592.119999999995</v>
      </c>
      <c r="L428" s="30"/>
      <c r="M428" s="30"/>
      <c r="N428" s="35">
        <f t="shared" ref="N428:P428" si="83">SUM(N405:N427)</f>
        <v>32407</v>
      </c>
      <c r="O428" s="35">
        <f t="shared" si="83"/>
        <v>5185.119999999999</v>
      </c>
      <c r="P428" s="35">
        <f t="shared" si="83"/>
        <v>37592.119999999995</v>
      </c>
      <c r="Q428" s="27"/>
      <c r="R428" s="27"/>
      <c r="S428" s="27"/>
      <c r="T428" s="27"/>
      <c r="U428" s="27"/>
      <c r="V428" s="27"/>
      <c r="W428" s="27"/>
      <c r="X428" s="9"/>
      <c r="Y428" s="26"/>
      <c r="Z428" s="26"/>
    </row>
    <row r="429" spans="3:26" x14ac:dyDescent="0.25">
      <c r="C429" s="9"/>
      <c r="D429" s="33">
        <v>45791</v>
      </c>
      <c r="E429" s="27" t="s">
        <v>755</v>
      </c>
      <c r="F429" s="27" t="s">
        <v>755</v>
      </c>
      <c r="G429" s="28">
        <v>7238</v>
      </c>
      <c r="H429" s="27" t="s">
        <v>756</v>
      </c>
      <c r="I429" s="27" t="s">
        <v>34</v>
      </c>
      <c r="J429" s="29" t="s">
        <v>771</v>
      </c>
      <c r="K429" s="31">
        <f>P429</f>
        <v>2039.28</v>
      </c>
      <c r="L429" s="31" t="str">
        <f>$L$427</f>
        <v>NO</v>
      </c>
      <c r="M429" s="31" t="s">
        <v>772</v>
      </c>
      <c r="N429" s="31">
        <v>1758</v>
      </c>
      <c r="O429" s="31">
        <f>N429*0.16</f>
        <v>281.28000000000003</v>
      </c>
      <c r="P429" s="31">
        <f>SUM(N429:O429)</f>
        <v>2039.28</v>
      </c>
      <c r="Q429" s="27" t="str">
        <f>$Q$427</f>
        <v>ISIE</v>
      </c>
      <c r="R429" s="27" t="s">
        <v>670</v>
      </c>
      <c r="S429" s="27" t="str">
        <f>$S$427</f>
        <v>Nuevo</v>
      </c>
      <c r="T429" s="33">
        <f>$D$429</f>
        <v>45791</v>
      </c>
      <c r="U429" s="27"/>
      <c r="V429" s="27"/>
      <c r="W429" s="27" t="str">
        <f>$W$427</f>
        <v>Moctezuma</v>
      </c>
      <c r="X429" s="9"/>
      <c r="Y429" s="26"/>
      <c r="Z429" s="26"/>
    </row>
    <row r="430" spans="3:26" x14ac:dyDescent="0.25">
      <c r="C430" s="9"/>
      <c r="D430" s="33">
        <f>$D$429</f>
        <v>45791</v>
      </c>
      <c r="E430" s="27" t="s">
        <v>755</v>
      </c>
      <c r="F430" s="27" t="s">
        <v>755</v>
      </c>
      <c r="G430" s="28">
        <v>7239</v>
      </c>
      <c r="H430" s="27" t="s">
        <v>757</v>
      </c>
      <c r="I430" s="27" t="s">
        <v>34</v>
      </c>
      <c r="J430" s="29" t="s">
        <v>771</v>
      </c>
      <c r="K430" s="31">
        <f t="shared" ref="K430:K443" si="84">P430</f>
        <v>2039.28</v>
      </c>
      <c r="L430" s="31" t="str">
        <f t="shared" ref="L430:L443" si="85">$L$427</f>
        <v>NO</v>
      </c>
      <c r="M430" s="31" t="str">
        <f>$M$429</f>
        <v>ISIE-ADQ-FAMES-R-UNISIERRA-01-25-CA</v>
      </c>
      <c r="N430" s="31">
        <v>1758</v>
      </c>
      <c r="O430" s="31">
        <f t="shared" ref="O430:O443" si="86">N430*0.16</f>
        <v>281.28000000000003</v>
      </c>
      <c r="P430" s="31">
        <f t="shared" ref="P430:P443" si="87">SUM(N430:O430)</f>
        <v>2039.28</v>
      </c>
      <c r="Q430" s="27" t="str">
        <f t="shared" ref="Q430:Q443" si="88">$Q$427</f>
        <v>ISIE</v>
      </c>
      <c r="R430" s="27" t="s">
        <v>670</v>
      </c>
      <c r="S430" s="27" t="str">
        <f t="shared" ref="S430:S443" si="89">$S$427</f>
        <v>Nuevo</v>
      </c>
      <c r="T430" s="33">
        <f t="shared" ref="T430:T442" si="90">$D$429</f>
        <v>45791</v>
      </c>
      <c r="U430" s="27"/>
      <c r="V430" s="27"/>
      <c r="W430" s="27" t="str">
        <f t="shared" ref="W430:W442" si="91">$W$427</f>
        <v>Moctezuma</v>
      </c>
      <c r="X430" s="9"/>
      <c r="Y430" s="26"/>
      <c r="Z430" s="26"/>
    </row>
    <row r="431" spans="3:26" x14ac:dyDescent="0.25">
      <c r="C431" s="9"/>
      <c r="D431" s="33">
        <f t="shared" ref="D431:D443" si="92">$D$429</f>
        <v>45791</v>
      </c>
      <c r="E431" s="27" t="s">
        <v>755</v>
      </c>
      <c r="F431" s="27" t="s">
        <v>755</v>
      </c>
      <c r="G431" s="28">
        <v>7240</v>
      </c>
      <c r="H431" s="27" t="s">
        <v>758</v>
      </c>
      <c r="I431" s="27" t="s">
        <v>34</v>
      </c>
      <c r="J431" s="29" t="s">
        <v>771</v>
      </c>
      <c r="K431" s="31">
        <f t="shared" si="84"/>
        <v>2039.28</v>
      </c>
      <c r="L431" s="31" t="str">
        <f t="shared" si="85"/>
        <v>NO</v>
      </c>
      <c r="M431" s="31" t="str">
        <f t="shared" ref="M431:M443" si="93">$M$429</f>
        <v>ISIE-ADQ-FAMES-R-UNISIERRA-01-25-CA</v>
      </c>
      <c r="N431" s="31">
        <v>1758</v>
      </c>
      <c r="O431" s="31">
        <f t="shared" si="86"/>
        <v>281.28000000000003</v>
      </c>
      <c r="P431" s="31">
        <f t="shared" si="87"/>
        <v>2039.28</v>
      </c>
      <c r="Q431" s="27" t="str">
        <f t="shared" si="88"/>
        <v>ISIE</v>
      </c>
      <c r="R431" s="27" t="s">
        <v>670</v>
      </c>
      <c r="S431" s="27" t="str">
        <f t="shared" si="89"/>
        <v>Nuevo</v>
      </c>
      <c r="T431" s="33">
        <f t="shared" si="90"/>
        <v>45791</v>
      </c>
      <c r="U431" s="27"/>
      <c r="V431" s="27"/>
      <c r="W431" s="27" t="str">
        <f t="shared" si="91"/>
        <v>Moctezuma</v>
      </c>
      <c r="X431" s="9"/>
      <c r="Y431" s="26"/>
      <c r="Z431" s="26"/>
    </row>
    <row r="432" spans="3:26" x14ac:dyDescent="0.25">
      <c r="C432" s="9"/>
      <c r="D432" s="33">
        <f t="shared" si="92"/>
        <v>45791</v>
      </c>
      <c r="E432" s="27" t="s">
        <v>755</v>
      </c>
      <c r="F432" s="27" t="s">
        <v>755</v>
      </c>
      <c r="G432" s="28">
        <v>7241</v>
      </c>
      <c r="H432" s="27" t="s">
        <v>759</v>
      </c>
      <c r="I432" s="27" t="s">
        <v>34</v>
      </c>
      <c r="J432" s="29" t="s">
        <v>771</v>
      </c>
      <c r="K432" s="31">
        <f t="shared" si="84"/>
        <v>2039.28</v>
      </c>
      <c r="L432" s="31" t="str">
        <f t="shared" si="85"/>
        <v>NO</v>
      </c>
      <c r="M432" s="31" t="str">
        <f t="shared" si="93"/>
        <v>ISIE-ADQ-FAMES-R-UNISIERRA-01-25-CA</v>
      </c>
      <c r="N432" s="31">
        <v>1758</v>
      </c>
      <c r="O432" s="31">
        <f t="shared" si="86"/>
        <v>281.28000000000003</v>
      </c>
      <c r="P432" s="31">
        <f t="shared" si="87"/>
        <v>2039.28</v>
      </c>
      <c r="Q432" s="27" t="str">
        <f t="shared" si="88"/>
        <v>ISIE</v>
      </c>
      <c r="R432" s="27" t="s">
        <v>670</v>
      </c>
      <c r="S432" s="27" t="str">
        <f t="shared" si="89"/>
        <v>Nuevo</v>
      </c>
      <c r="T432" s="33">
        <f t="shared" si="90"/>
        <v>45791</v>
      </c>
      <c r="U432" s="27"/>
      <c r="V432" s="27"/>
      <c r="W432" s="27" t="str">
        <f t="shared" si="91"/>
        <v>Moctezuma</v>
      </c>
      <c r="X432" s="9"/>
      <c r="Y432" s="26"/>
      <c r="Z432" s="26"/>
    </row>
    <row r="433" spans="3:26" x14ac:dyDescent="0.25">
      <c r="C433" s="9"/>
      <c r="D433" s="33">
        <f t="shared" si="92"/>
        <v>45791</v>
      </c>
      <c r="E433" s="27" t="s">
        <v>755</v>
      </c>
      <c r="F433" s="27" t="s">
        <v>755</v>
      </c>
      <c r="G433" s="28">
        <v>7242</v>
      </c>
      <c r="H433" s="27" t="s">
        <v>760</v>
      </c>
      <c r="I433" s="27" t="s">
        <v>34</v>
      </c>
      <c r="J433" s="29" t="s">
        <v>771</v>
      </c>
      <c r="K433" s="31">
        <f t="shared" si="84"/>
        <v>2039.28</v>
      </c>
      <c r="L433" s="31" t="str">
        <f t="shared" si="85"/>
        <v>NO</v>
      </c>
      <c r="M433" s="31" t="str">
        <f t="shared" si="93"/>
        <v>ISIE-ADQ-FAMES-R-UNISIERRA-01-25-CA</v>
      </c>
      <c r="N433" s="31">
        <v>1758</v>
      </c>
      <c r="O433" s="31">
        <f t="shared" si="86"/>
        <v>281.28000000000003</v>
      </c>
      <c r="P433" s="31">
        <f t="shared" si="87"/>
        <v>2039.28</v>
      </c>
      <c r="Q433" s="27" t="str">
        <f t="shared" si="88"/>
        <v>ISIE</v>
      </c>
      <c r="R433" s="27" t="s">
        <v>670</v>
      </c>
      <c r="S433" s="27" t="str">
        <f t="shared" si="89"/>
        <v>Nuevo</v>
      </c>
      <c r="T433" s="33">
        <f t="shared" si="90"/>
        <v>45791</v>
      </c>
      <c r="U433" s="27"/>
      <c r="V433" s="27"/>
      <c r="W433" s="27" t="str">
        <f t="shared" si="91"/>
        <v>Moctezuma</v>
      </c>
      <c r="X433" s="9"/>
      <c r="Y433" s="26"/>
      <c r="Z433" s="26"/>
    </row>
    <row r="434" spans="3:26" x14ac:dyDescent="0.25">
      <c r="C434" s="9"/>
      <c r="D434" s="33">
        <f t="shared" si="92"/>
        <v>45791</v>
      </c>
      <c r="E434" s="27" t="s">
        <v>755</v>
      </c>
      <c r="F434" s="27" t="s">
        <v>755</v>
      </c>
      <c r="G434" s="28">
        <v>7243</v>
      </c>
      <c r="H434" s="27" t="s">
        <v>761</v>
      </c>
      <c r="I434" s="27" t="s">
        <v>34</v>
      </c>
      <c r="J434" s="29" t="s">
        <v>771</v>
      </c>
      <c r="K434" s="31">
        <f t="shared" si="84"/>
        <v>2039.28</v>
      </c>
      <c r="L434" s="31" t="str">
        <f t="shared" si="85"/>
        <v>NO</v>
      </c>
      <c r="M434" s="31" t="str">
        <f t="shared" si="93"/>
        <v>ISIE-ADQ-FAMES-R-UNISIERRA-01-25-CA</v>
      </c>
      <c r="N434" s="31">
        <v>1758</v>
      </c>
      <c r="O434" s="31">
        <f t="shared" si="86"/>
        <v>281.28000000000003</v>
      </c>
      <c r="P434" s="31">
        <f t="shared" si="87"/>
        <v>2039.28</v>
      </c>
      <c r="Q434" s="27" t="str">
        <f t="shared" si="88"/>
        <v>ISIE</v>
      </c>
      <c r="R434" s="27" t="s">
        <v>670</v>
      </c>
      <c r="S434" s="27" t="str">
        <f t="shared" si="89"/>
        <v>Nuevo</v>
      </c>
      <c r="T434" s="33">
        <f t="shared" si="90"/>
        <v>45791</v>
      </c>
      <c r="U434" s="27"/>
      <c r="V434" s="27"/>
      <c r="W434" s="27" t="str">
        <f t="shared" si="91"/>
        <v>Moctezuma</v>
      </c>
      <c r="X434" s="9"/>
      <c r="Y434" s="26"/>
      <c r="Z434" s="26"/>
    </row>
    <row r="435" spans="3:26" x14ac:dyDescent="0.25">
      <c r="C435" s="9"/>
      <c r="D435" s="33">
        <f t="shared" si="92"/>
        <v>45791</v>
      </c>
      <c r="E435" s="27" t="s">
        <v>755</v>
      </c>
      <c r="F435" s="27" t="s">
        <v>755</v>
      </c>
      <c r="G435" s="28">
        <v>7244</v>
      </c>
      <c r="H435" s="27" t="s">
        <v>762</v>
      </c>
      <c r="I435" s="27" t="s">
        <v>34</v>
      </c>
      <c r="J435" s="29" t="s">
        <v>771</v>
      </c>
      <c r="K435" s="31">
        <f t="shared" si="84"/>
        <v>2039.28</v>
      </c>
      <c r="L435" s="31" t="str">
        <f t="shared" si="85"/>
        <v>NO</v>
      </c>
      <c r="M435" s="31" t="str">
        <f t="shared" si="93"/>
        <v>ISIE-ADQ-FAMES-R-UNISIERRA-01-25-CA</v>
      </c>
      <c r="N435" s="31">
        <v>1758</v>
      </c>
      <c r="O435" s="31">
        <f t="shared" si="86"/>
        <v>281.28000000000003</v>
      </c>
      <c r="P435" s="31">
        <f t="shared" si="87"/>
        <v>2039.28</v>
      </c>
      <c r="Q435" s="27" t="str">
        <f t="shared" si="88"/>
        <v>ISIE</v>
      </c>
      <c r="R435" s="27" t="s">
        <v>670</v>
      </c>
      <c r="S435" s="27" t="str">
        <f t="shared" si="89"/>
        <v>Nuevo</v>
      </c>
      <c r="T435" s="33">
        <f t="shared" si="90"/>
        <v>45791</v>
      </c>
      <c r="U435" s="27"/>
      <c r="V435" s="27"/>
      <c r="W435" s="27" t="str">
        <f t="shared" si="91"/>
        <v>Moctezuma</v>
      </c>
      <c r="X435" s="9"/>
      <c r="Y435" s="26"/>
      <c r="Z435" s="26"/>
    </row>
    <row r="436" spans="3:26" x14ac:dyDescent="0.25">
      <c r="C436" s="9"/>
      <c r="D436" s="33">
        <f t="shared" si="92"/>
        <v>45791</v>
      </c>
      <c r="E436" s="27" t="s">
        <v>755</v>
      </c>
      <c r="F436" s="27" t="s">
        <v>755</v>
      </c>
      <c r="G436" s="28">
        <v>7245</v>
      </c>
      <c r="H436" s="27" t="s">
        <v>763</v>
      </c>
      <c r="I436" s="27" t="s">
        <v>34</v>
      </c>
      <c r="J436" s="29" t="s">
        <v>771</v>
      </c>
      <c r="K436" s="31">
        <f t="shared" si="84"/>
        <v>2039.28</v>
      </c>
      <c r="L436" s="31" t="str">
        <f t="shared" si="85"/>
        <v>NO</v>
      </c>
      <c r="M436" s="31" t="str">
        <f t="shared" si="93"/>
        <v>ISIE-ADQ-FAMES-R-UNISIERRA-01-25-CA</v>
      </c>
      <c r="N436" s="31">
        <v>1758</v>
      </c>
      <c r="O436" s="31">
        <f t="shared" si="86"/>
        <v>281.28000000000003</v>
      </c>
      <c r="P436" s="31">
        <f t="shared" si="87"/>
        <v>2039.28</v>
      </c>
      <c r="Q436" s="27" t="str">
        <f t="shared" si="88"/>
        <v>ISIE</v>
      </c>
      <c r="R436" s="27" t="s">
        <v>670</v>
      </c>
      <c r="S436" s="27" t="str">
        <f t="shared" si="89"/>
        <v>Nuevo</v>
      </c>
      <c r="T436" s="33">
        <f t="shared" si="90"/>
        <v>45791</v>
      </c>
      <c r="U436" s="27"/>
      <c r="V436" s="27"/>
      <c r="W436" s="27" t="str">
        <f t="shared" si="91"/>
        <v>Moctezuma</v>
      </c>
      <c r="X436" s="9"/>
      <c r="Y436" s="26"/>
      <c r="Z436" s="26"/>
    </row>
    <row r="437" spans="3:26" x14ac:dyDescent="0.25">
      <c r="C437" s="9"/>
      <c r="D437" s="33">
        <f t="shared" si="92"/>
        <v>45791</v>
      </c>
      <c r="E437" s="27" t="s">
        <v>755</v>
      </c>
      <c r="F437" s="27" t="s">
        <v>755</v>
      </c>
      <c r="G437" s="28">
        <v>7246</v>
      </c>
      <c r="H437" s="27" t="s">
        <v>764</v>
      </c>
      <c r="I437" s="27" t="s">
        <v>34</v>
      </c>
      <c r="J437" s="29" t="s">
        <v>771</v>
      </c>
      <c r="K437" s="31">
        <f t="shared" si="84"/>
        <v>2039.28</v>
      </c>
      <c r="L437" s="31" t="str">
        <f t="shared" si="85"/>
        <v>NO</v>
      </c>
      <c r="M437" s="31" t="str">
        <f t="shared" si="93"/>
        <v>ISIE-ADQ-FAMES-R-UNISIERRA-01-25-CA</v>
      </c>
      <c r="N437" s="31">
        <v>1758</v>
      </c>
      <c r="O437" s="31">
        <f t="shared" si="86"/>
        <v>281.28000000000003</v>
      </c>
      <c r="P437" s="31">
        <f t="shared" si="87"/>
        <v>2039.28</v>
      </c>
      <c r="Q437" s="27" t="str">
        <f t="shared" si="88"/>
        <v>ISIE</v>
      </c>
      <c r="R437" s="27" t="s">
        <v>670</v>
      </c>
      <c r="S437" s="27" t="str">
        <f t="shared" si="89"/>
        <v>Nuevo</v>
      </c>
      <c r="T437" s="33">
        <f t="shared" si="90"/>
        <v>45791</v>
      </c>
      <c r="U437" s="27"/>
      <c r="V437" s="27"/>
      <c r="W437" s="27" t="str">
        <f t="shared" si="91"/>
        <v>Moctezuma</v>
      </c>
      <c r="X437" s="9"/>
      <c r="Y437" s="26"/>
      <c r="Z437" s="26"/>
    </row>
    <row r="438" spans="3:26" x14ac:dyDescent="0.25">
      <c r="C438" s="9"/>
      <c r="D438" s="33">
        <f t="shared" si="92"/>
        <v>45791</v>
      </c>
      <c r="E438" s="27" t="s">
        <v>755</v>
      </c>
      <c r="F438" s="27" t="s">
        <v>755</v>
      </c>
      <c r="G438" s="28">
        <v>7247</v>
      </c>
      <c r="H438" s="27" t="s">
        <v>765</v>
      </c>
      <c r="I438" s="27" t="s">
        <v>34</v>
      </c>
      <c r="J438" s="29" t="s">
        <v>771</v>
      </c>
      <c r="K438" s="31">
        <f t="shared" si="84"/>
        <v>2039.28</v>
      </c>
      <c r="L438" s="31" t="str">
        <f t="shared" si="85"/>
        <v>NO</v>
      </c>
      <c r="M438" s="31" t="str">
        <f t="shared" si="93"/>
        <v>ISIE-ADQ-FAMES-R-UNISIERRA-01-25-CA</v>
      </c>
      <c r="N438" s="31">
        <v>1758</v>
      </c>
      <c r="O438" s="31">
        <f t="shared" si="86"/>
        <v>281.28000000000003</v>
      </c>
      <c r="P438" s="31">
        <f t="shared" si="87"/>
        <v>2039.28</v>
      </c>
      <c r="Q438" s="27" t="str">
        <f t="shared" si="88"/>
        <v>ISIE</v>
      </c>
      <c r="R438" s="27" t="s">
        <v>670</v>
      </c>
      <c r="S438" s="27" t="str">
        <f t="shared" si="89"/>
        <v>Nuevo</v>
      </c>
      <c r="T438" s="33">
        <f t="shared" si="90"/>
        <v>45791</v>
      </c>
      <c r="U438" s="27"/>
      <c r="V438" s="27"/>
      <c r="W438" s="27" t="str">
        <f t="shared" si="91"/>
        <v>Moctezuma</v>
      </c>
      <c r="X438" s="9"/>
      <c r="Y438" s="26"/>
      <c r="Z438" s="26"/>
    </row>
    <row r="439" spans="3:26" x14ac:dyDescent="0.25">
      <c r="C439" s="9"/>
      <c r="D439" s="33">
        <f t="shared" si="92"/>
        <v>45791</v>
      </c>
      <c r="E439" s="27" t="s">
        <v>755</v>
      </c>
      <c r="F439" s="27" t="s">
        <v>755</v>
      </c>
      <c r="G439" s="28">
        <v>7248</v>
      </c>
      <c r="H439" s="27" t="s">
        <v>766</v>
      </c>
      <c r="I439" s="27" t="s">
        <v>34</v>
      </c>
      <c r="J439" s="29" t="s">
        <v>771</v>
      </c>
      <c r="K439" s="31">
        <f t="shared" si="84"/>
        <v>2039.28</v>
      </c>
      <c r="L439" s="31" t="str">
        <f t="shared" si="85"/>
        <v>NO</v>
      </c>
      <c r="M439" s="31" t="str">
        <f t="shared" si="93"/>
        <v>ISIE-ADQ-FAMES-R-UNISIERRA-01-25-CA</v>
      </c>
      <c r="N439" s="31">
        <v>1758</v>
      </c>
      <c r="O439" s="31">
        <f t="shared" si="86"/>
        <v>281.28000000000003</v>
      </c>
      <c r="P439" s="31">
        <f t="shared" si="87"/>
        <v>2039.28</v>
      </c>
      <c r="Q439" s="27" t="str">
        <f t="shared" si="88"/>
        <v>ISIE</v>
      </c>
      <c r="R439" s="27" t="s">
        <v>670</v>
      </c>
      <c r="S439" s="27" t="str">
        <f t="shared" si="89"/>
        <v>Nuevo</v>
      </c>
      <c r="T439" s="33">
        <f t="shared" si="90"/>
        <v>45791</v>
      </c>
      <c r="U439" s="27"/>
      <c r="V439" s="27"/>
      <c r="W439" s="27" t="str">
        <f t="shared" si="91"/>
        <v>Moctezuma</v>
      </c>
      <c r="X439" s="9"/>
      <c r="Y439" s="26"/>
      <c r="Z439" s="26"/>
    </row>
    <row r="440" spans="3:26" x14ac:dyDescent="0.25">
      <c r="C440" s="9"/>
      <c r="D440" s="33">
        <f t="shared" si="92"/>
        <v>45791</v>
      </c>
      <c r="E440" s="27" t="s">
        <v>755</v>
      </c>
      <c r="F440" s="27" t="s">
        <v>755</v>
      </c>
      <c r="G440" s="28">
        <v>7249</v>
      </c>
      <c r="H440" s="27" t="s">
        <v>767</v>
      </c>
      <c r="I440" s="27" t="s">
        <v>34</v>
      </c>
      <c r="J440" s="29" t="s">
        <v>771</v>
      </c>
      <c r="K440" s="31">
        <f t="shared" si="84"/>
        <v>2039.28</v>
      </c>
      <c r="L440" s="31" t="str">
        <f t="shared" si="85"/>
        <v>NO</v>
      </c>
      <c r="M440" s="31" t="str">
        <f t="shared" si="93"/>
        <v>ISIE-ADQ-FAMES-R-UNISIERRA-01-25-CA</v>
      </c>
      <c r="N440" s="31">
        <v>1758</v>
      </c>
      <c r="O440" s="31">
        <f t="shared" si="86"/>
        <v>281.28000000000003</v>
      </c>
      <c r="P440" s="31">
        <f t="shared" si="87"/>
        <v>2039.28</v>
      </c>
      <c r="Q440" s="27" t="str">
        <f t="shared" si="88"/>
        <v>ISIE</v>
      </c>
      <c r="R440" s="27" t="s">
        <v>670</v>
      </c>
      <c r="S440" s="27" t="str">
        <f t="shared" si="89"/>
        <v>Nuevo</v>
      </c>
      <c r="T440" s="33">
        <f t="shared" si="90"/>
        <v>45791</v>
      </c>
      <c r="U440" s="27"/>
      <c r="V440" s="27"/>
      <c r="W440" s="27" t="str">
        <f t="shared" si="91"/>
        <v>Moctezuma</v>
      </c>
      <c r="X440" s="9"/>
      <c r="Y440" s="26"/>
      <c r="Z440" s="26"/>
    </row>
    <row r="441" spans="3:26" x14ac:dyDescent="0.25">
      <c r="C441" s="9"/>
      <c r="D441" s="33">
        <f t="shared" si="92"/>
        <v>45791</v>
      </c>
      <c r="E441" s="27" t="s">
        <v>755</v>
      </c>
      <c r="F441" s="27" t="s">
        <v>755</v>
      </c>
      <c r="G441" s="28">
        <v>7250</v>
      </c>
      <c r="H441" s="27" t="s">
        <v>768</v>
      </c>
      <c r="I441" s="27" t="s">
        <v>34</v>
      </c>
      <c r="J441" s="29" t="s">
        <v>771</v>
      </c>
      <c r="K441" s="31">
        <f t="shared" si="84"/>
        <v>2039.28</v>
      </c>
      <c r="L441" s="31" t="str">
        <f t="shared" si="85"/>
        <v>NO</v>
      </c>
      <c r="M441" s="31" t="str">
        <f t="shared" si="93"/>
        <v>ISIE-ADQ-FAMES-R-UNISIERRA-01-25-CA</v>
      </c>
      <c r="N441" s="31">
        <v>1758</v>
      </c>
      <c r="O441" s="31">
        <f t="shared" si="86"/>
        <v>281.28000000000003</v>
      </c>
      <c r="P441" s="31">
        <f t="shared" si="87"/>
        <v>2039.28</v>
      </c>
      <c r="Q441" s="27" t="str">
        <f t="shared" si="88"/>
        <v>ISIE</v>
      </c>
      <c r="R441" s="27" t="s">
        <v>670</v>
      </c>
      <c r="S441" s="27" t="str">
        <f t="shared" si="89"/>
        <v>Nuevo</v>
      </c>
      <c r="T441" s="33">
        <f t="shared" si="90"/>
        <v>45791</v>
      </c>
      <c r="U441" s="27"/>
      <c r="V441" s="27"/>
      <c r="W441" s="27" t="str">
        <f t="shared" si="91"/>
        <v>Moctezuma</v>
      </c>
      <c r="X441" s="9"/>
      <c r="Y441" s="26"/>
      <c r="Z441" s="26"/>
    </row>
    <row r="442" spans="3:26" x14ac:dyDescent="0.25">
      <c r="C442" s="9"/>
      <c r="D442" s="33">
        <f t="shared" si="92"/>
        <v>45791</v>
      </c>
      <c r="E442" s="27" t="s">
        <v>755</v>
      </c>
      <c r="F442" s="27" t="s">
        <v>755</v>
      </c>
      <c r="G442" s="28">
        <v>7251</v>
      </c>
      <c r="H442" s="27" t="s">
        <v>769</v>
      </c>
      <c r="I442" s="27" t="s">
        <v>34</v>
      </c>
      <c r="J442" s="29" t="s">
        <v>771</v>
      </c>
      <c r="K442" s="31">
        <f t="shared" si="84"/>
        <v>2039.28</v>
      </c>
      <c r="L442" s="31" t="str">
        <f t="shared" si="85"/>
        <v>NO</v>
      </c>
      <c r="M442" s="31" t="str">
        <f t="shared" si="93"/>
        <v>ISIE-ADQ-FAMES-R-UNISIERRA-01-25-CA</v>
      </c>
      <c r="N442" s="31">
        <v>1758</v>
      </c>
      <c r="O442" s="31">
        <f t="shared" si="86"/>
        <v>281.28000000000003</v>
      </c>
      <c r="P442" s="31">
        <f t="shared" si="87"/>
        <v>2039.28</v>
      </c>
      <c r="Q442" s="27" t="str">
        <f t="shared" si="88"/>
        <v>ISIE</v>
      </c>
      <c r="R442" s="27" t="s">
        <v>670</v>
      </c>
      <c r="S442" s="27" t="str">
        <f t="shared" si="89"/>
        <v>Nuevo</v>
      </c>
      <c r="T442" s="33">
        <f t="shared" si="90"/>
        <v>45791</v>
      </c>
      <c r="U442" s="27"/>
      <c r="V442" s="27"/>
      <c r="W442" s="27" t="str">
        <f t="shared" si="91"/>
        <v>Moctezuma</v>
      </c>
      <c r="X442" s="9"/>
      <c r="Y442" s="26"/>
      <c r="Z442" s="26"/>
    </row>
    <row r="443" spans="3:26" x14ac:dyDescent="0.25">
      <c r="C443" s="9"/>
      <c r="D443" s="33">
        <f t="shared" si="92"/>
        <v>45791</v>
      </c>
      <c r="E443" s="27" t="s">
        <v>755</v>
      </c>
      <c r="F443" s="27" t="s">
        <v>755</v>
      </c>
      <c r="G443" s="28">
        <v>7252</v>
      </c>
      <c r="H443" s="27" t="s">
        <v>770</v>
      </c>
      <c r="I443" s="27" t="s">
        <v>34</v>
      </c>
      <c r="J443" s="29" t="s">
        <v>771</v>
      </c>
      <c r="K443" s="31">
        <f t="shared" si="84"/>
        <v>2039.28</v>
      </c>
      <c r="L443" s="31" t="str">
        <f t="shared" si="85"/>
        <v>NO</v>
      </c>
      <c r="M443" s="31" t="str">
        <f t="shared" si="93"/>
        <v>ISIE-ADQ-FAMES-R-UNISIERRA-01-25-CA</v>
      </c>
      <c r="N443" s="31">
        <v>1758</v>
      </c>
      <c r="O443" s="31">
        <f t="shared" si="86"/>
        <v>281.28000000000003</v>
      </c>
      <c r="P443" s="31">
        <f t="shared" si="87"/>
        <v>2039.28</v>
      </c>
      <c r="Q443" s="27" t="str">
        <f t="shared" si="88"/>
        <v>ISIE</v>
      </c>
      <c r="R443" s="27" t="s">
        <v>670</v>
      </c>
      <c r="S443" s="27" t="str">
        <f t="shared" si="89"/>
        <v>Nuevo</v>
      </c>
      <c r="T443" s="27"/>
      <c r="U443" s="27"/>
      <c r="V443" s="27"/>
      <c r="W443" s="27"/>
      <c r="X443" s="9"/>
      <c r="Y443" s="26"/>
      <c r="Z443" s="26"/>
    </row>
    <row r="444" spans="3:26" x14ac:dyDescent="0.25">
      <c r="C444" s="9"/>
      <c r="D444" s="27"/>
      <c r="E444" s="27"/>
      <c r="F444" s="27"/>
      <c r="G444" s="27"/>
      <c r="H444" s="27"/>
      <c r="I444" s="27"/>
      <c r="J444" s="29"/>
      <c r="K444" s="34">
        <f>SUM(K429:K443)</f>
        <v>30589.199999999993</v>
      </c>
      <c r="L444" s="30"/>
      <c r="M444" s="30"/>
      <c r="N444" s="35">
        <f t="shared" ref="N444:P444" si="94">SUM(N429:N443)</f>
        <v>26370</v>
      </c>
      <c r="O444" s="35">
        <f t="shared" si="94"/>
        <v>4219.2000000000016</v>
      </c>
      <c r="P444" s="35">
        <f t="shared" si="94"/>
        <v>30589.199999999993</v>
      </c>
      <c r="Q444" s="27"/>
      <c r="R444" s="27"/>
      <c r="S444" s="27"/>
      <c r="T444" s="27"/>
      <c r="U444" s="27"/>
      <c r="V444" s="27"/>
      <c r="W444" s="27"/>
      <c r="X444" s="9"/>
      <c r="Y444" s="26"/>
      <c r="Z444" s="26"/>
    </row>
    <row r="445" spans="3:26" x14ac:dyDescent="0.25">
      <c r="C445" s="9"/>
      <c r="D445" s="33">
        <v>45793</v>
      </c>
      <c r="E445" s="27" t="s">
        <v>773</v>
      </c>
      <c r="F445" s="27" t="s">
        <v>773</v>
      </c>
      <c r="G445" s="27">
        <v>7253</v>
      </c>
      <c r="H445" s="27" t="s">
        <v>28</v>
      </c>
      <c r="I445" s="27" t="s">
        <v>776</v>
      </c>
      <c r="J445" s="29" t="s">
        <v>28</v>
      </c>
      <c r="K445" s="31">
        <f>P445</f>
        <v>6499.0043999999998</v>
      </c>
      <c r="L445" s="31" t="str">
        <f>$L$443</f>
        <v>NO</v>
      </c>
      <c r="M445" s="31" t="s">
        <v>778</v>
      </c>
      <c r="N445" s="31">
        <v>5602.59</v>
      </c>
      <c r="O445" s="31">
        <f>N445*0.16</f>
        <v>896.4144</v>
      </c>
      <c r="P445" s="31">
        <f>SUM(N445:O445)</f>
        <v>6499.0043999999998</v>
      </c>
      <c r="Q445" s="27" t="str">
        <f>$Q$443</f>
        <v>ISIE</v>
      </c>
      <c r="R445" s="27" t="s">
        <v>670</v>
      </c>
      <c r="S445" s="27" t="str">
        <f>$S$443</f>
        <v>Nuevo</v>
      </c>
      <c r="T445" s="33">
        <f>T440</f>
        <v>45791</v>
      </c>
      <c r="U445" s="27"/>
      <c r="V445" s="27"/>
      <c r="W445" s="27" t="str">
        <f>$W$442</f>
        <v>Moctezuma</v>
      </c>
      <c r="X445" s="9"/>
      <c r="Y445" s="26"/>
      <c r="Z445" s="26"/>
    </row>
    <row r="446" spans="3:26" x14ac:dyDescent="0.25">
      <c r="C446" s="9"/>
      <c r="D446" s="33">
        <f>$D$445</f>
        <v>45793</v>
      </c>
      <c r="E446" s="27" t="s">
        <v>774</v>
      </c>
      <c r="F446" s="27" t="s">
        <v>774</v>
      </c>
      <c r="G446" s="27">
        <v>7254</v>
      </c>
      <c r="H446" s="27" t="s">
        <v>28</v>
      </c>
      <c r="I446" s="27" t="s">
        <v>777</v>
      </c>
      <c r="J446" s="29" t="s">
        <v>28</v>
      </c>
      <c r="K446" s="31">
        <f t="shared" ref="K446:K447" si="95">P446</f>
        <v>3277.9976000000001</v>
      </c>
      <c r="L446" s="31" t="str">
        <f t="shared" ref="L446:L447" si="96">$L$443</f>
        <v>NO</v>
      </c>
      <c r="M446" s="31" t="str">
        <f>$M$445</f>
        <v>TA 89071</v>
      </c>
      <c r="N446" s="31">
        <v>2825.86</v>
      </c>
      <c r="O446" s="31">
        <f t="shared" ref="O446:O447" si="97">N446*0.16</f>
        <v>452.13760000000002</v>
      </c>
      <c r="P446" s="31">
        <f t="shared" ref="P446:P447" si="98">SUM(N446:O446)</f>
        <v>3277.9976000000001</v>
      </c>
      <c r="Q446" s="27" t="str">
        <f t="shared" ref="Q446:Q447" si="99">$Q$443</f>
        <v>ISIE</v>
      </c>
      <c r="R446" s="27" t="s">
        <v>670</v>
      </c>
      <c r="S446" s="27" t="str">
        <f t="shared" ref="S446:S447" si="100">$S$443</f>
        <v>Nuevo</v>
      </c>
      <c r="T446" s="33">
        <f t="shared" ref="T446:T447" si="101">T441</f>
        <v>45791</v>
      </c>
      <c r="U446" s="27"/>
      <c r="V446" s="27"/>
      <c r="W446" s="27" t="str">
        <f>$W$442</f>
        <v>Moctezuma</v>
      </c>
      <c r="X446" s="9"/>
      <c r="Y446" s="26"/>
      <c r="Z446" s="26"/>
    </row>
    <row r="447" spans="3:26" x14ac:dyDescent="0.25">
      <c r="C447" s="9"/>
      <c r="D447" s="33">
        <f>$D$445</f>
        <v>45793</v>
      </c>
      <c r="E447" s="27" t="s">
        <v>775</v>
      </c>
      <c r="F447" s="27" t="s">
        <v>775</v>
      </c>
      <c r="G447" s="27">
        <v>7255</v>
      </c>
      <c r="H447" s="27" t="s">
        <v>28</v>
      </c>
      <c r="I447" s="27" t="s">
        <v>777</v>
      </c>
      <c r="J447" s="29" t="s">
        <v>28</v>
      </c>
      <c r="K447" s="31">
        <f t="shared" si="95"/>
        <v>1960.0056</v>
      </c>
      <c r="L447" s="31" t="str">
        <f t="shared" si="96"/>
        <v>NO</v>
      </c>
      <c r="M447" s="31" t="str">
        <f>$M$445</f>
        <v>TA 89071</v>
      </c>
      <c r="N447" s="31">
        <v>1689.66</v>
      </c>
      <c r="O447" s="31">
        <f t="shared" si="97"/>
        <v>270.34559999999999</v>
      </c>
      <c r="P447" s="31">
        <f t="shared" si="98"/>
        <v>1960.0056</v>
      </c>
      <c r="Q447" s="27" t="str">
        <f t="shared" si="99"/>
        <v>ISIE</v>
      </c>
      <c r="R447" s="27" t="s">
        <v>670</v>
      </c>
      <c r="S447" s="27" t="str">
        <f t="shared" si="100"/>
        <v>Nuevo</v>
      </c>
      <c r="T447" s="33">
        <f t="shared" si="101"/>
        <v>45791</v>
      </c>
      <c r="U447" s="27"/>
      <c r="V447" s="27"/>
      <c r="W447" s="27" t="str">
        <f>$W$442</f>
        <v>Moctezuma</v>
      </c>
      <c r="X447" s="9"/>
      <c r="Y447" s="26"/>
      <c r="Z447" s="26"/>
    </row>
    <row r="448" spans="3:26" ht="15.75" thickBot="1" x14ac:dyDescent="0.3">
      <c r="C448" s="9"/>
      <c r="D448" s="27"/>
      <c r="E448" s="27"/>
      <c r="F448" s="27"/>
      <c r="G448" s="27"/>
      <c r="H448" s="27"/>
      <c r="I448" s="27"/>
      <c r="J448" s="29"/>
      <c r="K448" s="34">
        <f>SUM(K445:K447)</f>
        <v>11737.007600000001</v>
      </c>
      <c r="L448" s="30"/>
      <c r="M448" s="30"/>
      <c r="N448" s="35">
        <f t="shared" ref="N448:P448" si="102">SUM(N445:N447)</f>
        <v>10118.11</v>
      </c>
      <c r="O448" s="35">
        <f t="shared" si="102"/>
        <v>1618.8976000000002</v>
      </c>
      <c r="P448" s="35">
        <f t="shared" si="102"/>
        <v>11737.007600000001</v>
      </c>
      <c r="Q448" s="27"/>
      <c r="R448" s="27"/>
      <c r="S448" s="27"/>
      <c r="T448" s="27"/>
      <c r="U448" s="27"/>
      <c r="V448" s="27"/>
      <c r="W448" s="27"/>
      <c r="X448" s="9"/>
      <c r="Y448" s="26"/>
      <c r="Z448" s="26"/>
    </row>
    <row r="449" spans="1:25" x14ac:dyDescent="0.25">
      <c r="A449" s="5">
        <v>51501</v>
      </c>
      <c r="B449" s="5" t="s">
        <v>31</v>
      </c>
      <c r="C449" s="65" t="s">
        <v>32</v>
      </c>
      <c r="D449" s="66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7"/>
      <c r="X449" s="9"/>
      <c r="Y449" s="9"/>
    </row>
    <row r="450" spans="1:25" ht="30" x14ac:dyDescent="0.25">
      <c r="C450" s="9"/>
      <c r="D450" s="10">
        <f t="shared" ref="D450:D513" si="103">$D$29</f>
        <v>45659</v>
      </c>
      <c r="E450" s="11" t="s">
        <v>355</v>
      </c>
      <c r="F450" s="11" t="s">
        <v>355</v>
      </c>
      <c r="G450" s="20">
        <v>6759</v>
      </c>
      <c r="H450" s="11" t="s">
        <v>356</v>
      </c>
      <c r="I450" s="11" t="s">
        <v>506</v>
      </c>
      <c r="J450" s="11" t="s">
        <v>507</v>
      </c>
      <c r="K450" s="11">
        <v>1307.32</v>
      </c>
      <c r="L450" s="11" t="s">
        <v>29</v>
      </c>
      <c r="M450" s="11" t="s">
        <v>508</v>
      </c>
      <c r="N450" s="11">
        <v>1127</v>
      </c>
      <c r="O450" s="11">
        <v>180.32</v>
      </c>
      <c r="P450" s="11">
        <v>1307.32</v>
      </c>
      <c r="Q450" s="19" t="s">
        <v>25</v>
      </c>
      <c r="R450" s="21" t="s">
        <v>509</v>
      </c>
      <c r="S450" s="19" t="s">
        <v>26</v>
      </c>
      <c r="T450" s="10">
        <f t="shared" ref="T450:T513" si="104">$D$29</f>
        <v>45659</v>
      </c>
      <c r="U450" s="9"/>
      <c r="V450" s="9"/>
      <c r="W450" s="9" t="s">
        <v>64</v>
      </c>
      <c r="X450" s="9"/>
      <c r="Y450" s="9"/>
    </row>
    <row r="451" spans="1:25" ht="30" x14ac:dyDescent="0.25">
      <c r="C451" s="9"/>
      <c r="D451" s="10">
        <f t="shared" si="103"/>
        <v>45659</v>
      </c>
      <c r="E451" s="11" t="s">
        <v>355</v>
      </c>
      <c r="F451" s="11" t="s">
        <v>355</v>
      </c>
      <c r="G451" s="20">
        <v>6760</v>
      </c>
      <c r="H451" s="11" t="s">
        <v>357</v>
      </c>
      <c r="I451" s="11" t="s">
        <v>506</v>
      </c>
      <c r="J451" s="11" t="s">
        <v>507</v>
      </c>
      <c r="K451" s="11">
        <v>1307.32</v>
      </c>
      <c r="L451" s="11" t="s">
        <v>29</v>
      </c>
      <c r="M451" s="11" t="s">
        <v>508</v>
      </c>
      <c r="N451" s="11">
        <v>1127</v>
      </c>
      <c r="O451" s="11">
        <v>180.32</v>
      </c>
      <c r="P451" s="11">
        <v>1307.32</v>
      </c>
      <c r="Q451" s="19" t="s">
        <v>25</v>
      </c>
      <c r="R451" s="21" t="s">
        <v>509</v>
      </c>
      <c r="S451" s="19" t="s">
        <v>26</v>
      </c>
      <c r="T451" s="10">
        <f t="shared" si="104"/>
        <v>45659</v>
      </c>
      <c r="U451" s="9"/>
      <c r="V451" s="9"/>
      <c r="W451" s="9" t="s">
        <v>64</v>
      </c>
      <c r="X451" s="9"/>
      <c r="Y451" s="9"/>
    </row>
    <row r="452" spans="1:25" ht="30" x14ac:dyDescent="0.25">
      <c r="C452" s="9"/>
      <c r="D452" s="10">
        <f t="shared" si="103"/>
        <v>45659</v>
      </c>
      <c r="E452" s="11" t="s">
        <v>355</v>
      </c>
      <c r="F452" s="11" t="s">
        <v>355</v>
      </c>
      <c r="G452" s="20">
        <v>6761</v>
      </c>
      <c r="H452" s="11" t="s">
        <v>358</v>
      </c>
      <c r="I452" s="11" t="s">
        <v>506</v>
      </c>
      <c r="J452" s="11" t="s">
        <v>507</v>
      </c>
      <c r="K452" s="11">
        <v>1307.32</v>
      </c>
      <c r="L452" s="11" t="s">
        <v>29</v>
      </c>
      <c r="M452" s="11" t="s">
        <v>508</v>
      </c>
      <c r="N452" s="11">
        <v>1127</v>
      </c>
      <c r="O452" s="11">
        <v>180.32</v>
      </c>
      <c r="P452" s="11">
        <v>1307.32</v>
      </c>
      <c r="Q452" s="19" t="s">
        <v>25</v>
      </c>
      <c r="R452" s="21" t="s">
        <v>509</v>
      </c>
      <c r="S452" s="19" t="s">
        <v>26</v>
      </c>
      <c r="T452" s="10">
        <f t="shared" si="104"/>
        <v>45659</v>
      </c>
      <c r="U452" s="9"/>
      <c r="V452" s="9"/>
      <c r="W452" s="9" t="s">
        <v>64</v>
      </c>
      <c r="X452" s="9"/>
      <c r="Y452" s="9"/>
    </row>
    <row r="453" spans="1:25" ht="30" x14ac:dyDescent="0.25">
      <c r="C453" s="9"/>
      <c r="D453" s="10">
        <f t="shared" si="103"/>
        <v>45659</v>
      </c>
      <c r="E453" s="11" t="s">
        <v>355</v>
      </c>
      <c r="F453" s="11" t="s">
        <v>355</v>
      </c>
      <c r="G453" s="20">
        <v>6762</v>
      </c>
      <c r="H453" s="11" t="s">
        <v>359</v>
      </c>
      <c r="I453" s="11" t="s">
        <v>506</v>
      </c>
      <c r="J453" s="11" t="s">
        <v>507</v>
      </c>
      <c r="K453" s="11">
        <v>1307.32</v>
      </c>
      <c r="L453" s="11" t="s">
        <v>29</v>
      </c>
      <c r="M453" s="11" t="s">
        <v>508</v>
      </c>
      <c r="N453" s="11">
        <v>1127</v>
      </c>
      <c r="O453" s="11">
        <v>180.32</v>
      </c>
      <c r="P453" s="11">
        <v>1307.32</v>
      </c>
      <c r="Q453" s="19" t="s">
        <v>25</v>
      </c>
      <c r="R453" s="21" t="s">
        <v>509</v>
      </c>
      <c r="S453" s="19" t="s">
        <v>26</v>
      </c>
      <c r="T453" s="10">
        <f t="shared" si="104"/>
        <v>45659</v>
      </c>
      <c r="U453" s="9"/>
      <c r="V453" s="9"/>
      <c r="W453" s="9" t="s">
        <v>64</v>
      </c>
      <c r="X453" s="9"/>
      <c r="Y453" s="9"/>
    </row>
    <row r="454" spans="1:25" ht="45" x14ac:dyDescent="0.25">
      <c r="C454" s="9"/>
      <c r="D454" s="10">
        <f t="shared" si="103"/>
        <v>45659</v>
      </c>
      <c r="E454" s="11" t="s">
        <v>355</v>
      </c>
      <c r="F454" s="11" t="s">
        <v>355</v>
      </c>
      <c r="G454" s="20">
        <v>6645</v>
      </c>
      <c r="H454" s="11" t="s">
        <v>360</v>
      </c>
      <c r="I454" s="11" t="s">
        <v>506</v>
      </c>
      <c r="J454" s="11" t="s">
        <v>507</v>
      </c>
      <c r="K454" s="11">
        <v>1307.32</v>
      </c>
      <c r="L454" s="11" t="s">
        <v>29</v>
      </c>
      <c r="M454" s="11" t="s">
        <v>508</v>
      </c>
      <c r="N454" s="11">
        <v>1127</v>
      </c>
      <c r="O454" s="11">
        <v>180.32</v>
      </c>
      <c r="P454" s="11">
        <v>1307.32</v>
      </c>
      <c r="Q454" s="19" t="s">
        <v>25</v>
      </c>
      <c r="R454" s="21" t="s">
        <v>510</v>
      </c>
      <c r="S454" s="19" t="s">
        <v>26</v>
      </c>
      <c r="T454" s="10">
        <f t="shared" si="104"/>
        <v>45659</v>
      </c>
      <c r="U454" s="9"/>
      <c r="V454" s="9"/>
      <c r="W454" s="9" t="s">
        <v>64</v>
      </c>
      <c r="X454" s="9"/>
      <c r="Y454" s="9"/>
    </row>
    <row r="455" spans="1:25" ht="45" x14ac:dyDescent="0.25">
      <c r="C455" s="9"/>
      <c r="D455" s="10">
        <f t="shared" si="103"/>
        <v>45659</v>
      </c>
      <c r="E455" s="11" t="s">
        <v>355</v>
      </c>
      <c r="F455" s="11" t="s">
        <v>355</v>
      </c>
      <c r="G455" s="20">
        <v>6646</v>
      </c>
      <c r="H455" s="11" t="s">
        <v>361</v>
      </c>
      <c r="I455" s="11" t="s">
        <v>506</v>
      </c>
      <c r="J455" s="11" t="s">
        <v>507</v>
      </c>
      <c r="K455" s="11">
        <v>1307.32</v>
      </c>
      <c r="L455" s="11" t="s">
        <v>29</v>
      </c>
      <c r="M455" s="11" t="s">
        <v>508</v>
      </c>
      <c r="N455" s="11">
        <v>1127</v>
      </c>
      <c r="O455" s="11">
        <v>180.32</v>
      </c>
      <c r="P455" s="11">
        <v>1307.32</v>
      </c>
      <c r="Q455" s="19" t="s">
        <v>25</v>
      </c>
      <c r="R455" s="21" t="s">
        <v>510</v>
      </c>
      <c r="S455" s="19" t="s">
        <v>26</v>
      </c>
      <c r="T455" s="10">
        <f t="shared" si="104"/>
        <v>45659</v>
      </c>
      <c r="U455" s="9"/>
      <c r="V455" s="9"/>
      <c r="W455" s="9" t="s">
        <v>64</v>
      </c>
      <c r="X455" s="9"/>
      <c r="Y455" s="9"/>
    </row>
    <row r="456" spans="1:25" ht="45" x14ac:dyDescent="0.25">
      <c r="C456" s="9"/>
      <c r="D456" s="10">
        <f t="shared" si="103"/>
        <v>45659</v>
      </c>
      <c r="E456" s="11" t="s">
        <v>355</v>
      </c>
      <c r="F456" s="11" t="s">
        <v>355</v>
      </c>
      <c r="G456" s="20">
        <v>6647</v>
      </c>
      <c r="H456" s="11" t="s">
        <v>362</v>
      </c>
      <c r="I456" s="11" t="s">
        <v>506</v>
      </c>
      <c r="J456" s="11" t="s">
        <v>507</v>
      </c>
      <c r="K456" s="11">
        <v>1307.32</v>
      </c>
      <c r="L456" s="11" t="s">
        <v>29</v>
      </c>
      <c r="M456" s="11" t="s">
        <v>508</v>
      </c>
      <c r="N456" s="11">
        <v>1127</v>
      </c>
      <c r="O456" s="11">
        <v>180.32</v>
      </c>
      <c r="P456" s="11">
        <v>1307.32</v>
      </c>
      <c r="Q456" s="19" t="s">
        <v>25</v>
      </c>
      <c r="R456" s="21" t="s">
        <v>510</v>
      </c>
      <c r="S456" s="19" t="s">
        <v>26</v>
      </c>
      <c r="T456" s="10">
        <f t="shared" si="104"/>
        <v>45659</v>
      </c>
      <c r="U456" s="9"/>
      <c r="V456" s="9"/>
      <c r="W456" s="9" t="s">
        <v>64</v>
      </c>
      <c r="X456" s="9"/>
      <c r="Y456" s="9"/>
    </row>
    <row r="457" spans="1:25" ht="45" x14ac:dyDescent="0.25">
      <c r="C457" s="9"/>
      <c r="D457" s="10">
        <f t="shared" si="103"/>
        <v>45659</v>
      </c>
      <c r="E457" s="11" t="s">
        <v>355</v>
      </c>
      <c r="F457" s="11" t="s">
        <v>355</v>
      </c>
      <c r="G457" s="20">
        <v>6648</v>
      </c>
      <c r="H457" s="11" t="s">
        <v>363</v>
      </c>
      <c r="I457" s="11" t="s">
        <v>506</v>
      </c>
      <c r="J457" s="11" t="s">
        <v>507</v>
      </c>
      <c r="K457" s="11">
        <v>1307.32</v>
      </c>
      <c r="L457" s="11" t="s">
        <v>29</v>
      </c>
      <c r="M457" s="11" t="s">
        <v>508</v>
      </c>
      <c r="N457" s="11">
        <v>1127</v>
      </c>
      <c r="O457" s="11">
        <v>180.32</v>
      </c>
      <c r="P457" s="11">
        <v>1307.32</v>
      </c>
      <c r="Q457" s="19" t="s">
        <v>25</v>
      </c>
      <c r="R457" s="21" t="s">
        <v>510</v>
      </c>
      <c r="S457" s="19" t="s">
        <v>26</v>
      </c>
      <c r="T457" s="10">
        <f t="shared" si="104"/>
        <v>45659</v>
      </c>
      <c r="U457" s="9"/>
      <c r="V457" s="9"/>
      <c r="W457" s="9" t="s">
        <v>64</v>
      </c>
      <c r="X457" s="9"/>
      <c r="Y457" s="9"/>
    </row>
    <row r="458" spans="1:25" ht="45" x14ac:dyDescent="0.25">
      <c r="C458" s="9"/>
      <c r="D458" s="10">
        <f t="shared" si="103"/>
        <v>45659</v>
      </c>
      <c r="E458" s="11" t="s">
        <v>355</v>
      </c>
      <c r="F458" s="11" t="s">
        <v>355</v>
      </c>
      <c r="G458" s="20">
        <v>6649</v>
      </c>
      <c r="H458" s="11" t="s">
        <v>364</v>
      </c>
      <c r="I458" s="11" t="s">
        <v>506</v>
      </c>
      <c r="J458" s="11" t="s">
        <v>507</v>
      </c>
      <c r="K458" s="11">
        <v>1307.32</v>
      </c>
      <c r="L458" s="11" t="s">
        <v>29</v>
      </c>
      <c r="M458" s="11" t="s">
        <v>508</v>
      </c>
      <c r="N458" s="11">
        <v>1127</v>
      </c>
      <c r="O458" s="11">
        <v>180.32</v>
      </c>
      <c r="P458" s="11">
        <v>1307.32</v>
      </c>
      <c r="Q458" s="19" t="s">
        <v>25</v>
      </c>
      <c r="R458" s="21" t="s">
        <v>510</v>
      </c>
      <c r="S458" s="19" t="s">
        <v>26</v>
      </c>
      <c r="T458" s="10">
        <f t="shared" si="104"/>
        <v>45659</v>
      </c>
      <c r="U458" s="9"/>
      <c r="V458" s="9"/>
      <c r="W458" s="9" t="s">
        <v>64</v>
      </c>
      <c r="X458" s="9"/>
      <c r="Y458" s="9"/>
    </row>
    <row r="459" spans="1:25" ht="45" x14ac:dyDescent="0.25">
      <c r="C459" s="9"/>
      <c r="D459" s="10">
        <f t="shared" si="103"/>
        <v>45659</v>
      </c>
      <c r="E459" s="11" t="s">
        <v>355</v>
      </c>
      <c r="F459" s="11" t="s">
        <v>355</v>
      </c>
      <c r="G459" s="20">
        <v>6650</v>
      </c>
      <c r="H459" s="11" t="s">
        <v>365</v>
      </c>
      <c r="I459" s="11" t="s">
        <v>506</v>
      </c>
      <c r="J459" s="11" t="s">
        <v>507</v>
      </c>
      <c r="K459" s="11">
        <v>1307.32</v>
      </c>
      <c r="L459" s="11" t="s">
        <v>29</v>
      </c>
      <c r="M459" s="11" t="s">
        <v>508</v>
      </c>
      <c r="N459" s="11">
        <v>1127</v>
      </c>
      <c r="O459" s="11">
        <v>180.32</v>
      </c>
      <c r="P459" s="11">
        <v>1307.32</v>
      </c>
      <c r="Q459" s="19" t="s">
        <v>25</v>
      </c>
      <c r="R459" s="21" t="s">
        <v>510</v>
      </c>
      <c r="S459" s="19" t="s">
        <v>26</v>
      </c>
      <c r="T459" s="10">
        <f t="shared" si="104"/>
        <v>45659</v>
      </c>
      <c r="U459" s="9"/>
      <c r="V459" s="9"/>
      <c r="W459" s="9" t="s">
        <v>64</v>
      </c>
      <c r="X459" s="9"/>
      <c r="Y459" s="9"/>
    </row>
    <row r="460" spans="1:25" ht="45" x14ac:dyDescent="0.25">
      <c r="C460" s="9"/>
      <c r="D460" s="10">
        <f t="shared" si="103"/>
        <v>45659</v>
      </c>
      <c r="E460" s="11" t="s">
        <v>355</v>
      </c>
      <c r="F460" s="11" t="s">
        <v>355</v>
      </c>
      <c r="G460" s="20">
        <v>6651</v>
      </c>
      <c r="H460" s="11" t="s">
        <v>366</v>
      </c>
      <c r="I460" s="11" t="s">
        <v>506</v>
      </c>
      <c r="J460" s="11" t="s">
        <v>507</v>
      </c>
      <c r="K460" s="11">
        <v>1307.32</v>
      </c>
      <c r="L460" s="11" t="s">
        <v>29</v>
      </c>
      <c r="M460" s="11" t="s">
        <v>508</v>
      </c>
      <c r="N460" s="11">
        <v>1127</v>
      </c>
      <c r="O460" s="11">
        <v>180.32</v>
      </c>
      <c r="P460" s="11">
        <v>1307.32</v>
      </c>
      <c r="Q460" s="19" t="s">
        <v>25</v>
      </c>
      <c r="R460" s="21" t="s">
        <v>510</v>
      </c>
      <c r="S460" s="19" t="s">
        <v>26</v>
      </c>
      <c r="T460" s="10">
        <f t="shared" si="104"/>
        <v>45659</v>
      </c>
      <c r="U460" s="9"/>
      <c r="V460" s="9"/>
      <c r="W460" s="9" t="s">
        <v>64</v>
      </c>
      <c r="X460" s="9"/>
      <c r="Y460" s="9"/>
    </row>
    <row r="461" spans="1:25" ht="45" x14ac:dyDescent="0.25">
      <c r="C461" s="9"/>
      <c r="D461" s="10">
        <f t="shared" si="103"/>
        <v>45659</v>
      </c>
      <c r="E461" s="11" t="s">
        <v>355</v>
      </c>
      <c r="F461" s="11" t="s">
        <v>355</v>
      </c>
      <c r="G461" s="20">
        <v>6652</v>
      </c>
      <c r="H461" s="11" t="s">
        <v>367</v>
      </c>
      <c r="I461" s="11" t="s">
        <v>506</v>
      </c>
      <c r="J461" s="11" t="s">
        <v>507</v>
      </c>
      <c r="K461" s="11">
        <v>1307.32</v>
      </c>
      <c r="L461" s="11" t="s">
        <v>29</v>
      </c>
      <c r="M461" s="11" t="s">
        <v>508</v>
      </c>
      <c r="N461" s="11">
        <v>1127</v>
      </c>
      <c r="O461" s="11">
        <v>180.32</v>
      </c>
      <c r="P461" s="11">
        <v>1307.32</v>
      </c>
      <c r="Q461" s="19" t="s">
        <v>25</v>
      </c>
      <c r="R461" s="21" t="s">
        <v>510</v>
      </c>
      <c r="S461" s="19" t="s">
        <v>26</v>
      </c>
      <c r="T461" s="10">
        <f t="shared" si="104"/>
        <v>45659</v>
      </c>
      <c r="U461" s="9"/>
      <c r="V461" s="9"/>
      <c r="W461" s="9" t="s">
        <v>64</v>
      </c>
      <c r="X461" s="9"/>
      <c r="Y461" s="9"/>
    </row>
    <row r="462" spans="1:25" ht="45" x14ac:dyDescent="0.25">
      <c r="C462" s="9"/>
      <c r="D462" s="10">
        <f t="shared" si="103"/>
        <v>45659</v>
      </c>
      <c r="E462" s="11" t="s">
        <v>355</v>
      </c>
      <c r="F462" s="11" t="s">
        <v>355</v>
      </c>
      <c r="G462" s="20">
        <v>6653</v>
      </c>
      <c r="H462" s="11" t="s">
        <v>368</v>
      </c>
      <c r="I462" s="11" t="s">
        <v>506</v>
      </c>
      <c r="J462" s="11" t="s">
        <v>507</v>
      </c>
      <c r="K462" s="11">
        <v>1307.32</v>
      </c>
      <c r="L462" s="11" t="s">
        <v>29</v>
      </c>
      <c r="M462" s="11" t="s">
        <v>508</v>
      </c>
      <c r="N462" s="11">
        <v>1127</v>
      </c>
      <c r="O462" s="11">
        <v>180.32</v>
      </c>
      <c r="P462" s="11">
        <v>1307.32</v>
      </c>
      <c r="Q462" s="19" t="s">
        <v>25</v>
      </c>
      <c r="R462" s="21" t="s">
        <v>510</v>
      </c>
      <c r="S462" s="19" t="s">
        <v>26</v>
      </c>
      <c r="T462" s="10">
        <f t="shared" si="104"/>
        <v>45659</v>
      </c>
      <c r="U462" s="9"/>
      <c r="V462" s="9"/>
      <c r="W462" s="9" t="s">
        <v>64</v>
      </c>
      <c r="X462" s="9"/>
      <c r="Y462" s="9"/>
    </row>
    <row r="463" spans="1:25" ht="45" x14ac:dyDescent="0.25">
      <c r="C463" s="9"/>
      <c r="D463" s="10">
        <f t="shared" si="103"/>
        <v>45659</v>
      </c>
      <c r="E463" s="11" t="s">
        <v>355</v>
      </c>
      <c r="F463" s="11" t="s">
        <v>355</v>
      </c>
      <c r="G463" s="20">
        <v>6654</v>
      </c>
      <c r="H463" s="11" t="s">
        <v>369</v>
      </c>
      <c r="I463" s="11" t="s">
        <v>506</v>
      </c>
      <c r="J463" s="11" t="s">
        <v>507</v>
      </c>
      <c r="K463" s="11">
        <v>1307.32</v>
      </c>
      <c r="L463" s="11" t="s">
        <v>29</v>
      </c>
      <c r="M463" s="11" t="s">
        <v>508</v>
      </c>
      <c r="N463" s="11">
        <v>1127</v>
      </c>
      <c r="O463" s="11">
        <v>180.32</v>
      </c>
      <c r="P463" s="11">
        <v>1307.32</v>
      </c>
      <c r="Q463" s="19" t="s">
        <v>25</v>
      </c>
      <c r="R463" s="21" t="s">
        <v>510</v>
      </c>
      <c r="S463" s="19" t="s">
        <v>26</v>
      </c>
      <c r="T463" s="10">
        <f t="shared" si="104"/>
        <v>45659</v>
      </c>
      <c r="U463" s="9"/>
      <c r="V463" s="9"/>
      <c r="W463" s="9" t="s">
        <v>64</v>
      </c>
      <c r="X463" s="9"/>
      <c r="Y463" s="9"/>
    </row>
    <row r="464" spans="1:25" ht="45" x14ac:dyDescent="0.25">
      <c r="C464" s="9"/>
      <c r="D464" s="10">
        <f t="shared" si="103"/>
        <v>45659</v>
      </c>
      <c r="E464" s="11" t="s">
        <v>355</v>
      </c>
      <c r="F464" s="11" t="s">
        <v>355</v>
      </c>
      <c r="G464" s="20">
        <v>6655</v>
      </c>
      <c r="H464" s="11" t="s">
        <v>370</v>
      </c>
      <c r="I464" s="11" t="s">
        <v>506</v>
      </c>
      <c r="J464" s="11" t="s">
        <v>507</v>
      </c>
      <c r="K464" s="11">
        <v>1307.32</v>
      </c>
      <c r="L464" s="11" t="s">
        <v>29</v>
      </c>
      <c r="M464" s="11" t="s">
        <v>508</v>
      </c>
      <c r="N464" s="11">
        <v>1127</v>
      </c>
      <c r="O464" s="11">
        <v>180.32</v>
      </c>
      <c r="P464" s="11">
        <v>1307.32</v>
      </c>
      <c r="Q464" s="19" t="s">
        <v>25</v>
      </c>
      <c r="R464" s="21" t="s">
        <v>510</v>
      </c>
      <c r="S464" s="19" t="s">
        <v>26</v>
      </c>
      <c r="T464" s="10">
        <f t="shared" si="104"/>
        <v>45659</v>
      </c>
      <c r="U464" s="9"/>
      <c r="V464" s="9"/>
      <c r="W464" s="9" t="s">
        <v>64</v>
      </c>
      <c r="X464" s="9"/>
      <c r="Y464" s="9"/>
    </row>
    <row r="465" spans="3:25" ht="45" x14ac:dyDescent="0.25">
      <c r="C465" s="9"/>
      <c r="D465" s="10">
        <f t="shared" si="103"/>
        <v>45659</v>
      </c>
      <c r="E465" s="11" t="s">
        <v>355</v>
      </c>
      <c r="F465" s="11" t="s">
        <v>355</v>
      </c>
      <c r="G465" s="20">
        <v>6656</v>
      </c>
      <c r="H465" s="11" t="s">
        <v>371</v>
      </c>
      <c r="I465" s="11" t="s">
        <v>506</v>
      </c>
      <c r="J465" s="11" t="s">
        <v>507</v>
      </c>
      <c r="K465" s="11">
        <v>1307.32</v>
      </c>
      <c r="L465" s="11" t="s">
        <v>29</v>
      </c>
      <c r="M465" s="11" t="s">
        <v>508</v>
      </c>
      <c r="N465" s="11">
        <v>1127</v>
      </c>
      <c r="O465" s="11">
        <v>180.32</v>
      </c>
      <c r="P465" s="11">
        <v>1307.32</v>
      </c>
      <c r="Q465" s="19" t="s">
        <v>25</v>
      </c>
      <c r="R465" s="21" t="s">
        <v>510</v>
      </c>
      <c r="S465" s="19" t="s">
        <v>26</v>
      </c>
      <c r="T465" s="10">
        <f t="shared" si="104"/>
        <v>45659</v>
      </c>
      <c r="U465" s="9"/>
      <c r="V465" s="9"/>
      <c r="W465" s="9" t="s">
        <v>64</v>
      </c>
      <c r="X465" s="9"/>
      <c r="Y465" s="9"/>
    </row>
    <row r="466" spans="3:25" ht="45" x14ac:dyDescent="0.25">
      <c r="C466" s="9"/>
      <c r="D466" s="10">
        <f t="shared" si="103"/>
        <v>45659</v>
      </c>
      <c r="E466" s="11" t="s">
        <v>355</v>
      </c>
      <c r="F466" s="11" t="s">
        <v>355</v>
      </c>
      <c r="G466" s="20">
        <v>6657</v>
      </c>
      <c r="H466" s="11" t="s">
        <v>372</v>
      </c>
      <c r="I466" s="11" t="s">
        <v>506</v>
      </c>
      <c r="J466" s="11" t="s">
        <v>507</v>
      </c>
      <c r="K466" s="11">
        <v>1307.32</v>
      </c>
      <c r="L466" s="11" t="s">
        <v>29</v>
      </c>
      <c r="M466" s="11" t="s">
        <v>508</v>
      </c>
      <c r="N466" s="11">
        <v>1127</v>
      </c>
      <c r="O466" s="11">
        <v>180.32</v>
      </c>
      <c r="P466" s="11">
        <v>1307.32</v>
      </c>
      <c r="Q466" s="19" t="s">
        <v>25</v>
      </c>
      <c r="R466" s="21" t="s">
        <v>510</v>
      </c>
      <c r="S466" s="19" t="s">
        <v>26</v>
      </c>
      <c r="T466" s="10">
        <f t="shared" si="104"/>
        <v>45659</v>
      </c>
      <c r="U466" s="9"/>
      <c r="V466" s="9"/>
      <c r="W466" s="9" t="s">
        <v>64</v>
      </c>
      <c r="X466" s="9"/>
      <c r="Y466" s="9"/>
    </row>
    <row r="467" spans="3:25" ht="45" x14ac:dyDescent="0.25">
      <c r="C467" s="9"/>
      <c r="D467" s="10">
        <f t="shared" si="103"/>
        <v>45659</v>
      </c>
      <c r="E467" s="11" t="s">
        <v>355</v>
      </c>
      <c r="F467" s="11" t="s">
        <v>355</v>
      </c>
      <c r="G467" s="20">
        <v>6658</v>
      </c>
      <c r="H467" s="11" t="s">
        <v>373</v>
      </c>
      <c r="I467" s="11" t="s">
        <v>506</v>
      </c>
      <c r="J467" s="11" t="s">
        <v>507</v>
      </c>
      <c r="K467" s="11">
        <v>1307.32</v>
      </c>
      <c r="L467" s="11" t="s">
        <v>29</v>
      </c>
      <c r="M467" s="11" t="s">
        <v>508</v>
      </c>
      <c r="N467" s="11">
        <v>1127</v>
      </c>
      <c r="O467" s="11">
        <v>180.32</v>
      </c>
      <c r="P467" s="11">
        <v>1307.32</v>
      </c>
      <c r="Q467" s="19" t="s">
        <v>25</v>
      </c>
      <c r="R467" s="21" t="s">
        <v>510</v>
      </c>
      <c r="S467" s="19" t="s">
        <v>26</v>
      </c>
      <c r="T467" s="10">
        <f t="shared" si="104"/>
        <v>45659</v>
      </c>
      <c r="U467" s="9"/>
      <c r="V467" s="9"/>
      <c r="W467" s="9" t="s">
        <v>64</v>
      </c>
      <c r="X467" s="9"/>
      <c r="Y467" s="9"/>
    </row>
    <row r="468" spans="3:25" ht="45" x14ac:dyDescent="0.25">
      <c r="C468" s="9"/>
      <c r="D468" s="10">
        <f t="shared" si="103"/>
        <v>45659</v>
      </c>
      <c r="E468" s="11" t="s">
        <v>355</v>
      </c>
      <c r="F468" s="11" t="s">
        <v>355</v>
      </c>
      <c r="G468" s="20">
        <v>6659</v>
      </c>
      <c r="H468" s="11" t="s">
        <v>374</v>
      </c>
      <c r="I468" s="11" t="s">
        <v>506</v>
      </c>
      <c r="J468" s="11" t="s">
        <v>507</v>
      </c>
      <c r="K468" s="11">
        <v>1307.32</v>
      </c>
      <c r="L468" s="11" t="s">
        <v>29</v>
      </c>
      <c r="M468" s="11" t="s">
        <v>508</v>
      </c>
      <c r="N468" s="11">
        <v>1127</v>
      </c>
      <c r="O468" s="11">
        <v>180.32</v>
      </c>
      <c r="P468" s="11">
        <v>1307.32</v>
      </c>
      <c r="Q468" s="19" t="s">
        <v>25</v>
      </c>
      <c r="R468" s="21" t="s">
        <v>510</v>
      </c>
      <c r="S468" s="19" t="s">
        <v>26</v>
      </c>
      <c r="T468" s="10">
        <f t="shared" si="104"/>
        <v>45659</v>
      </c>
      <c r="U468" s="9"/>
      <c r="V468" s="9"/>
      <c r="W468" s="9" t="s">
        <v>64</v>
      </c>
      <c r="X468" s="9"/>
      <c r="Y468" s="9"/>
    </row>
    <row r="469" spans="3:25" ht="45" x14ac:dyDescent="0.25">
      <c r="C469" s="9"/>
      <c r="D469" s="10">
        <f t="shared" si="103"/>
        <v>45659</v>
      </c>
      <c r="E469" s="11" t="s">
        <v>355</v>
      </c>
      <c r="F469" s="11" t="s">
        <v>355</v>
      </c>
      <c r="G469" s="20">
        <v>6660</v>
      </c>
      <c r="H469" s="11" t="s">
        <v>375</v>
      </c>
      <c r="I469" s="11" t="s">
        <v>506</v>
      </c>
      <c r="J469" s="11" t="s">
        <v>507</v>
      </c>
      <c r="K469" s="11">
        <v>1307.32</v>
      </c>
      <c r="L469" s="11" t="s">
        <v>29</v>
      </c>
      <c r="M469" s="11" t="s">
        <v>508</v>
      </c>
      <c r="N469" s="11">
        <v>1127</v>
      </c>
      <c r="O469" s="11">
        <v>180.32</v>
      </c>
      <c r="P469" s="11">
        <v>1307.32</v>
      </c>
      <c r="Q469" s="19" t="s">
        <v>25</v>
      </c>
      <c r="R469" s="21" t="s">
        <v>510</v>
      </c>
      <c r="S469" s="19" t="s">
        <v>26</v>
      </c>
      <c r="T469" s="10">
        <f t="shared" si="104"/>
        <v>45659</v>
      </c>
      <c r="U469" s="9"/>
      <c r="V469" s="9"/>
      <c r="W469" s="9" t="s">
        <v>64</v>
      </c>
      <c r="X469" s="9"/>
      <c r="Y469" s="9"/>
    </row>
    <row r="470" spans="3:25" ht="45" x14ac:dyDescent="0.25">
      <c r="C470" s="9"/>
      <c r="D470" s="10">
        <f t="shared" si="103"/>
        <v>45659</v>
      </c>
      <c r="E470" s="11" t="s">
        <v>355</v>
      </c>
      <c r="F470" s="11" t="s">
        <v>355</v>
      </c>
      <c r="G470" s="20">
        <v>6727</v>
      </c>
      <c r="H470" s="11" t="s">
        <v>376</v>
      </c>
      <c r="I470" s="11" t="s">
        <v>506</v>
      </c>
      <c r="J470" s="11" t="s">
        <v>507</v>
      </c>
      <c r="K470" s="11">
        <v>1307.32</v>
      </c>
      <c r="L470" s="11" t="s">
        <v>29</v>
      </c>
      <c r="M470" s="11" t="s">
        <v>508</v>
      </c>
      <c r="N470" s="11">
        <v>1127</v>
      </c>
      <c r="O470" s="11">
        <v>180.32</v>
      </c>
      <c r="P470" s="11">
        <v>1307.32</v>
      </c>
      <c r="Q470" s="19" t="s">
        <v>25</v>
      </c>
      <c r="R470" s="21" t="s">
        <v>510</v>
      </c>
      <c r="S470" s="19" t="s">
        <v>26</v>
      </c>
      <c r="T470" s="10">
        <f t="shared" si="104"/>
        <v>45659</v>
      </c>
      <c r="U470" s="9"/>
      <c r="V470" s="9"/>
      <c r="W470" s="9" t="s">
        <v>64</v>
      </c>
      <c r="X470" s="9"/>
      <c r="Y470" s="9"/>
    </row>
    <row r="471" spans="3:25" ht="45" x14ac:dyDescent="0.25">
      <c r="C471" s="9"/>
      <c r="D471" s="10">
        <f t="shared" si="103"/>
        <v>45659</v>
      </c>
      <c r="E471" s="11" t="s">
        <v>355</v>
      </c>
      <c r="F471" s="11" t="s">
        <v>355</v>
      </c>
      <c r="G471" s="20">
        <v>6728</v>
      </c>
      <c r="H471" s="11" t="s">
        <v>377</v>
      </c>
      <c r="I471" s="11" t="s">
        <v>506</v>
      </c>
      <c r="J471" s="11" t="s">
        <v>507</v>
      </c>
      <c r="K471" s="11">
        <v>1307.32</v>
      </c>
      <c r="L471" s="11" t="s">
        <v>29</v>
      </c>
      <c r="M471" s="11" t="s">
        <v>508</v>
      </c>
      <c r="N471" s="11">
        <v>1127</v>
      </c>
      <c r="O471" s="11">
        <v>180.32</v>
      </c>
      <c r="P471" s="11">
        <v>1307.32</v>
      </c>
      <c r="Q471" s="19" t="s">
        <v>25</v>
      </c>
      <c r="R471" s="21" t="s">
        <v>510</v>
      </c>
      <c r="S471" s="19" t="s">
        <v>26</v>
      </c>
      <c r="T471" s="10">
        <f t="shared" si="104"/>
        <v>45659</v>
      </c>
      <c r="U471" s="9"/>
      <c r="V471" s="9"/>
      <c r="W471" s="9" t="s">
        <v>64</v>
      </c>
      <c r="X471" s="9"/>
      <c r="Y471" s="9"/>
    </row>
    <row r="472" spans="3:25" ht="45" x14ac:dyDescent="0.25">
      <c r="C472" s="9"/>
      <c r="D472" s="10">
        <f t="shared" si="103"/>
        <v>45659</v>
      </c>
      <c r="E472" s="11" t="s">
        <v>355</v>
      </c>
      <c r="F472" s="11" t="s">
        <v>355</v>
      </c>
      <c r="G472" s="20">
        <v>6729</v>
      </c>
      <c r="H472" s="11" t="s">
        <v>378</v>
      </c>
      <c r="I472" s="11" t="s">
        <v>506</v>
      </c>
      <c r="J472" s="11" t="s">
        <v>507</v>
      </c>
      <c r="K472" s="11">
        <v>1307.32</v>
      </c>
      <c r="L472" s="11" t="s">
        <v>29</v>
      </c>
      <c r="M472" s="11" t="s">
        <v>508</v>
      </c>
      <c r="N472" s="11">
        <v>1127</v>
      </c>
      <c r="O472" s="11">
        <v>180.32</v>
      </c>
      <c r="P472" s="11">
        <v>1307.32</v>
      </c>
      <c r="Q472" s="19" t="s">
        <v>25</v>
      </c>
      <c r="R472" s="21" t="s">
        <v>510</v>
      </c>
      <c r="S472" s="19" t="s">
        <v>26</v>
      </c>
      <c r="T472" s="10">
        <f t="shared" si="104"/>
        <v>45659</v>
      </c>
      <c r="U472" s="9"/>
      <c r="V472" s="9"/>
      <c r="W472" s="9" t="s">
        <v>64</v>
      </c>
      <c r="X472" s="9"/>
      <c r="Y472" s="9"/>
    </row>
    <row r="473" spans="3:25" ht="45" x14ac:dyDescent="0.25">
      <c r="C473" s="9"/>
      <c r="D473" s="10">
        <f t="shared" si="103"/>
        <v>45659</v>
      </c>
      <c r="E473" s="11" t="s">
        <v>355</v>
      </c>
      <c r="F473" s="11" t="s">
        <v>355</v>
      </c>
      <c r="G473" s="20">
        <v>6730</v>
      </c>
      <c r="H473" s="11" t="s">
        <v>379</v>
      </c>
      <c r="I473" s="11" t="s">
        <v>506</v>
      </c>
      <c r="J473" s="11" t="s">
        <v>507</v>
      </c>
      <c r="K473" s="11">
        <v>1307.32</v>
      </c>
      <c r="L473" s="11" t="s">
        <v>29</v>
      </c>
      <c r="M473" s="11" t="s">
        <v>508</v>
      </c>
      <c r="N473" s="11">
        <v>1127</v>
      </c>
      <c r="O473" s="11">
        <v>180.32</v>
      </c>
      <c r="P473" s="11">
        <v>1307.32</v>
      </c>
      <c r="Q473" s="19" t="s">
        <v>25</v>
      </c>
      <c r="R473" s="21" t="s">
        <v>510</v>
      </c>
      <c r="S473" s="19" t="s">
        <v>26</v>
      </c>
      <c r="T473" s="10">
        <f t="shared" si="104"/>
        <v>45659</v>
      </c>
      <c r="U473" s="9"/>
      <c r="V473" s="9"/>
      <c r="W473" s="9" t="s">
        <v>64</v>
      </c>
      <c r="X473" s="9"/>
      <c r="Y473" s="9"/>
    </row>
    <row r="474" spans="3:25" ht="45" x14ac:dyDescent="0.25">
      <c r="C474" s="9"/>
      <c r="D474" s="10">
        <f t="shared" si="103"/>
        <v>45659</v>
      </c>
      <c r="E474" s="11" t="s">
        <v>355</v>
      </c>
      <c r="F474" s="11" t="s">
        <v>355</v>
      </c>
      <c r="G474" s="20">
        <v>6731</v>
      </c>
      <c r="H474" s="11" t="s">
        <v>380</v>
      </c>
      <c r="I474" s="11" t="s">
        <v>506</v>
      </c>
      <c r="J474" s="11" t="s">
        <v>507</v>
      </c>
      <c r="K474" s="11">
        <v>1307.32</v>
      </c>
      <c r="L474" s="11" t="s">
        <v>29</v>
      </c>
      <c r="M474" s="11" t="s">
        <v>508</v>
      </c>
      <c r="N474" s="11">
        <v>1127</v>
      </c>
      <c r="O474" s="11">
        <v>180.32</v>
      </c>
      <c r="P474" s="11">
        <v>1307.32</v>
      </c>
      <c r="Q474" s="19" t="s">
        <v>25</v>
      </c>
      <c r="R474" s="21" t="s">
        <v>510</v>
      </c>
      <c r="S474" s="19" t="s">
        <v>26</v>
      </c>
      <c r="T474" s="10">
        <f t="shared" si="104"/>
        <v>45659</v>
      </c>
      <c r="U474" s="9"/>
      <c r="V474" s="9"/>
      <c r="W474" s="9" t="s">
        <v>64</v>
      </c>
      <c r="X474" s="9"/>
      <c r="Y474" s="9"/>
    </row>
    <row r="475" spans="3:25" ht="45" x14ac:dyDescent="0.25">
      <c r="C475" s="9"/>
      <c r="D475" s="10">
        <f t="shared" si="103"/>
        <v>45659</v>
      </c>
      <c r="E475" s="11" t="s">
        <v>355</v>
      </c>
      <c r="F475" s="11" t="s">
        <v>355</v>
      </c>
      <c r="G475" s="20">
        <v>6732</v>
      </c>
      <c r="H475" s="11" t="s">
        <v>381</v>
      </c>
      <c r="I475" s="11" t="s">
        <v>506</v>
      </c>
      <c r="J475" s="11" t="s">
        <v>507</v>
      </c>
      <c r="K475" s="11">
        <v>1307.32</v>
      </c>
      <c r="L475" s="11" t="s">
        <v>29</v>
      </c>
      <c r="M475" s="11" t="s">
        <v>508</v>
      </c>
      <c r="N475" s="11">
        <v>1127</v>
      </c>
      <c r="O475" s="11">
        <v>180.32</v>
      </c>
      <c r="P475" s="11">
        <v>1307.32</v>
      </c>
      <c r="Q475" s="19" t="s">
        <v>25</v>
      </c>
      <c r="R475" s="21" t="s">
        <v>510</v>
      </c>
      <c r="S475" s="19" t="s">
        <v>26</v>
      </c>
      <c r="T475" s="10">
        <f t="shared" si="104"/>
        <v>45659</v>
      </c>
      <c r="U475" s="9"/>
      <c r="V475" s="9"/>
      <c r="W475" s="9" t="s">
        <v>64</v>
      </c>
      <c r="X475" s="9"/>
      <c r="Y475" s="9"/>
    </row>
    <row r="476" spans="3:25" ht="45" x14ac:dyDescent="0.25">
      <c r="C476" s="9"/>
      <c r="D476" s="10">
        <f t="shared" si="103"/>
        <v>45659</v>
      </c>
      <c r="E476" s="11" t="s">
        <v>355</v>
      </c>
      <c r="F476" s="11" t="s">
        <v>355</v>
      </c>
      <c r="G476" s="20">
        <v>6733</v>
      </c>
      <c r="H476" s="11" t="s">
        <v>382</v>
      </c>
      <c r="I476" s="11" t="s">
        <v>506</v>
      </c>
      <c r="J476" s="11" t="s">
        <v>507</v>
      </c>
      <c r="K476" s="11">
        <v>1307.32</v>
      </c>
      <c r="L476" s="11" t="s">
        <v>29</v>
      </c>
      <c r="M476" s="11" t="s">
        <v>508</v>
      </c>
      <c r="N476" s="11">
        <v>1127</v>
      </c>
      <c r="O476" s="11">
        <v>180.32</v>
      </c>
      <c r="P476" s="11">
        <v>1307.32</v>
      </c>
      <c r="Q476" s="19" t="s">
        <v>25</v>
      </c>
      <c r="R476" s="21" t="s">
        <v>510</v>
      </c>
      <c r="S476" s="19" t="s">
        <v>26</v>
      </c>
      <c r="T476" s="10">
        <f t="shared" si="104"/>
        <v>45659</v>
      </c>
      <c r="U476" s="9"/>
      <c r="V476" s="9"/>
      <c r="W476" s="9" t="s">
        <v>64</v>
      </c>
      <c r="X476" s="9"/>
      <c r="Y476" s="9"/>
    </row>
    <row r="477" spans="3:25" ht="45" x14ac:dyDescent="0.25">
      <c r="C477" s="9"/>
      <c r="D477" s="10">
        <f t="shared" si="103"/>
        <v>45659</v>
      </c>
      <c r="E477" s="11" t="s">
        <v>355</v>
      </c>
      <c r="F477" s="11" t="s">
        <v>355</v>
      </c>
      <c r="G477" s="20">
        <v>6734</v>
      </c>
      <c r="H477" s="11" t="s">
        <v>383</v>
      </c>
      <c r="I477" s="11" t="s">
        <v>506</v>
      </c>
      <c r="J477" s="11" t="s">
        <v>507</v>
      </c>
      <c r="K477" s="11">
        <v>1307.32</v>
      </c>
      <c r="L477" s="11" t="s">
        <v>29</v>
      </c>
      <c r="M477" s="11" t="s">
        <v>508</v>
      </c>
      <c r="N477" s="11">
        <v>1127</v>
      </c>
      <c r="O477" s="11">
        <v>180.32</v>
      </c>
      <c r="P477" s="11">
        <v>1307.32</v>
      </c>
      <c r="Q477" s="19" t="s">
        <v>25</v>
      </c>
      <c r="R477" s="21" t="s">
        <v>510</v>
      </c>
      <c r="S477" s="19" t="s">
        <v>26</v>
      </c>
      <c r="T477" s="10">
        <f t="shared" si="104"/>
        <v>45659</v>
      </c>
      <c r="U477" s="9"/>
      <c r="V477" s="9"/>
      <c r="W477" s="9" t="s">
        <v>64</v>
      </c>
      <c r="X477" s="9"/>
      <c r="Y477" s="9"/>
    </row>
    <row r="478" spans="3:25" ht="45" x14ac:dyDescent="0.25">
      <c r="C478" s="9"/>
      <c r="D478" s="10">
        <f t="shared" si="103"/>
        <v>45659</v>
      </c>
      <c r="E478" s="11" t="s">
        <v>355</v>
      </c>
      <c r="F478" s="11" t="s">
        <v>355</v>
      </c>
      <c r="G478" s="20">
        <v>6735</v>
      </c>
      <c r="H478" s="11" t="s">
        <v>384</v>
      </c>
      <c r="I478" s="11" t="s">
        <v>506</v>
      </c>
      <c r="J478" s="11" t="s">
        <v>507</v>
      </c>
      <c r="K478" s="11">
        <v>1307.32</v>
      </c>
      <c r="L478" s="11" t="s">
        <v>29</v>
      </c>
      <c r="M478" s="11" t="s">
        <v>508</v>
      </c>
      <c r="N478" s="11">
        <v>1127</v>
      </c>
      <c r="O478" s="11">
        <v>180.32</v>
      </c>
      <c r="P478" s="11">
        <v>1307.32</v>
      </c>
      <c r="Q478" s="19" t="s">
        <v>25</v>
      </c>
      <c r="R478" s="21" t="s">
        <v>510</v>
      </c>
      <c r="S478" s="19" t="s">
        <v>26</v>
      </c>
      <c r="T478" s="10">
        <f t="shared" si="104"/>
        <v>45659</v>
      </c>
      <c r="U478" s="9"/>
      <c r="V478" s="9"/>
      <c r="W478" s="9" t="s">
        <v>64</v>
      </c>
      <c r="X478" s="9"/>
      <c r="Y478" s="9"/>
    </row>
    <row r="479" spans="3:25" ht="45" x14ac:dyDescent="0.25">
      <c r="C479" s="9"/>
      <c r="D479" s="10">
        <f t="shared" si="103"/>
        <v>45659</v>
      </c>
      <c r="E479" s="11" t="s">
        <v>355</v>
      </c>
      <c r="F479" s="11" t="s">
        <v>355</v>
      </c>
      <c r="G479" s="20">
        <v>6736</v>
      </c>
      <c r="H479" s="11" t="s">
        <v>385</v>
      </c>
      <c r="I479" s="11" t="s">
        <v>506</v>
      </c>
      <c r="J479" s="11" t="s">
        <v>507</v>
      </c>
      <c r="K479" s="11">
        <v>1307.32</v>
      </c>
      <c r="L479" s="11" t="s">
        <v>29</v>
      </c>
      <c r="M479" s="11" t="s">
        <v>508</v>
      </c>
      <c r="N479" s="11">
        <v>1127</v>
      </c>
      <c r="O479" s="11">
        <v>180.32</v>
      </c>
      <c r="P479" s="11">
        <v>1307.32</v>
      </c>
      <c r="Q479" s="19" t="s">
        <v>25</v>
      </c>
      <c r="R479" s="21" t="s">
        <v>510</v>
      </c>
      <c r="S479" s="19" t="s">
        <v>26</v>
      </c>
      <c r="T479" s="10">
        <f t="shared" si="104"/>
        <v>45659</v>
      </c>
      <c r="U479" s="9"/>
      <c r="V479" s="9"/>
      <c r="W479" s="9" t="s">
        <v>64</v>
      </c>
      <c r="X479" s="9"/>
      <c r="Y479" s="9"/>
    </row>
    <row r="480" spans="3:25" ht="45" x14ac:dyDescent="0.25">
      <c r="C480" s="9"/>
      <c r="D480" s="10">
        <f t="shared" si="103"/>
        <v>45659</v>
      </c>
      <c r="E480" s="11" t="s">
        <v>355</v>
      </c>
      <c r="F480" s="11" t="s">
        <v>355</v>
      </c>
      <c r="G480" s="20">
        <v>6737</v>
      </c>
      <c r="H480" s="11" t="s">
        <v>386</v>
      </c>
      <c r="I480" s="11" t="s">
        <v>506</v>
      </c>
      <c r="J480" s="11" t="s">
        <v>507</v>
      </c>
      <c r="K480" s="11">
        <v>1307.32</v>
      </c>
      <c r="L480" s="11" t="s">
        <v>29</v>
      </c>
      <c r="M480" s="11" t="s">
        <v>508</v>
      </c>
      <c r="N480" s="11">
        <v>1127</v>
      </c>
      <c r="O480" s="11">
        <v>180.32</v>
      </c>
      <c r="P480" s="11">
        <v>1307.32</v>
      </c>
      <c r="Q480" s="19" t="s">
        <v>25</v>
      </c>
      <c r="R480" s="21" t="s">
        <v>510</v>
      </c>
      <c r="S480" s="19" t="s">
        <v>26</v>
      </c>
      <c r="T480" s="10">
        <f t="shared" si="104"/>
        <v>45659</v>
      </c>
      <c r="U480" s="9"/>
      <c r="V480" s="9"/>
      <c r="W480" s="9" t="s">
        <v>64</v>
      </c>
      <c r="X480" s="9"/>
      <c r="Y480" s="9"/>
    </row>
    <row r="481" spans="3:25" ht="45" x14ac:dyDescent="0.25">
      <c r="C481" s="9"/>
      <c r="D481" s="10">
        <f t="shared" si="103"/>
        <v>45659</v>
      </c>
      <c r="E481" s="11" t="s">
        <v>355</v>
      </c>
      <c r="F481" s="11" t="s">
        <v>355</v>
      </c>
      <c r="G481" s="20">
        <v>6738</v>
      </c>
      <c r="H481" s="11" t="s">
        <v>387</v>
      </c>
      <c r="I481" s="11" t="s">
        <v>506</v>
      </c>
      <c r="J481" s="11" t="s">
        <v>507</v>
      </c>
      <c r="K481" s="11">
        <v>1307.32</v>
      </c>
      <c r="L481" s="11" t="s">
        <v>29</v>
      </c>
      <c r="M481" s="11" t="s">
        <v>508</v>
      </c>
      <c r="N481" s="11">
        <v>1127</v>
      </c>
      <c r="O481" s="11">
        <v>180.32</v>
      </c>
      <c r="P481" s="11">
        <v>1307.32</v>
      </c>
      <c r="Q481" s="19" t="s">
        <v>25</v>
      </c>
      <c r="R481" s="21" t="s">
        <v>510</v>
      </c>
      <c r="S481" s="19" t="s">
        <v>26</v>
      </c>
      <c r="T481" s="10">
        <f t="shared" si="104"/>
        <v>45659</v>
      </c>
      <c r="U481" s="9"/>
      <c r="V481" s="9"/>
      <c r="W481" s="9" t="s">
        <v>64</v>
      </c>
      <c r="X481" s="9"/>
      <c r="Y481" s="9"/>
    </row>
    <row r="482" spans="3:25" ht="45" x14ac:dyDescent="0.25">
      <c r="C482" s="9"/>
      <c r="D482" s="10">
        <f t="shared" si="103"/>
        <v>45659</v>
      </c>
      <c r="E482" s="11" t="s">
        <v>355</v>
      </c>
      <c r="F482" s="11" t="s">
        <v>355</v>
      </c>
      <c r="G482" s="20">
        <v>6739</v>
      </c>
      <c r="H482" s="11" t="s">
        <v>388</v>
      </c>
      <c r="I482" s="11" t="s">
        <v>506</v>
      </c>
      <c r="J482" s="11" t="s">
        <v>507</v>
      </c>
      <c r="K482" s="11">
        <v>1307.32</v>
      </c>
      <c r="L482" s="11" t="s">
        <v>29</v>
      </c>
      <c r="M482" s="11" t="s">
        <v>508</v>
      </c>
      <c r="N482" s="11">
        <v>1127</v>
      </c>
      <c r="O482" s="11">
        <v>180.32</v>
      </c>
      <c r="P482" s="11">
        <v>1307.32</v>
      </c>
      <c r="Q482" s="19" t="s">
        <v>25</v>
      </c>
      <c r="R482" s="21" t="s">
        <v>510</v>
      </c>
      <c r="S482" s="19" t="s">
        <v>26</v>
      </c>
      <c r="T482" s="10">
        <f t="shared" si="104"/>
        <v>45659</v>
      </c>
      <c r="U482" s="9"/>
      <c r="V482" s="9"/>
      <c r="W482" s="9" t="s">
        <v>64</v>
      </c>
      <c r="X482" s="9"/>
      <c r="Y482" s="9"/>
    </row>
    <row r="483" spans="3:25" ht="45" x14ac:dyDescent="0.25">
      <c r="C483" s="9"/>
      <c r="D483" s="10">
        <f t="shared" si="103"/>
        <v>45659</v>
      </c>
      <c r="E483" s="11" t="s">
        <v>355</v>
      </c>
      <c r="F483" s="11" t="s">
        <v>355</v>
      </c>
      <c r="G483" s="20">
        <v>6740</v>
      </c>
      <c r="H483" s="11" t="s">
        <v>389</v>
      </c>
      <c r="I483" s="11" t="s">
        <v>506</v>
      </c>
      <c r="J483" s="11" t="s">
        <v>507</v>
      </c>
      <c r="K483" s="11">
        <v>1307.32</v>
      </c>
      <c r="L483" s="11" t="s">
        <v>29</v>
      </c>
      <c r="M483" s="11" t="s">
        <v>508</v>
      </c>
      <c r="N483" s="11">
        <v>1127</v>
      </c>
      <c r="O483" s="11">
        <v>180.32</v>
      </c>
      <c r="P483" s="11">
        <v>1307.32</v>
      </c>
      <c r="Q483" s="19" t="s">
        <v>25</v>
      </c>
      <c r="R483" s="21" t="s">
        <v>510</v>
      </c>
      <c r="S483" s="19" t="s">
        <v>26</v>
      </c>
      <c r="T483" s="10">
        <f t="shared" si="104"/>
        <v>45659</v>
      </c>
      <c r="U483" s="9"/>
      <c r="V483" s="9"/>
      <c r="W483" s="9" t="s">
        <v>64</v>
      </c>
      <c r="X483" s="9"/>
      <c r="Y483" s="9"/>
    </row>
    <row r="484" spans="3:25" ht="45" x14ac:dyDescent="0.25">
      <c r="C484" s="9"/>
      <c r="D484" s="10">
        <f t="shared" si="103"/>
        <v>45659</v>
      </c>
      <c r="E484" s="11" t="s">
        <v>355</v>
      </c>
      <c r="F484" s="11" t="s">
        <v>355</v>
      </c>
      <c r="G484" s="20">
        <v>6741</v>
      </c>
      <c r="H484" s="11" t="s">
        <v>390</v>
      </c>
      <c r="I484" s="11" t="s">
        <v>506</v>
      </c>
      <c r="J484" s="11" t="s">
        <v>507</v>
      </c>
      <c r="K484" s="11">
        <v>1307.32</v>
      </c>
      <c r="L484" s="11" t="s">
        <v>29</v>
      </c>
      <c r="M484" s="11" t="s">
        <v>508</v>
      </c>
      <c r="N484" s="11">
        <v>1127</v>
      </c>
      <c r="O484" s="11">
        <v>180.32</v>
      </c>
      <c r="P484" s="11">
        <v>1307.32</v>
      </c>
      <c r="Q484" s="19" t="s">
        <v>25</v>
      </c>
      <c r="R484" s="21" t="s">
        <v>510</v>
      </c>
      <c r="S484" s="19" t="s">
        <v>26</v>
      </c>
      <c r="T484" s="10">
        <f t="shared" si="104"/>
        <v>45659</v>
      </c>
      <c r="U484" s="9"/>
      <c r="V484" s="9"/>
      <c r="W484" s="9" t="s">
        <v>64</v>
      </c>
      <c r="X484" s="9"/>
      <c r="Y484" s="9"/>
    </row>
    <row r="485" spans="3:25" ht="45" x14ac:dyDescent="0.25">
      <c r="C485" s="9"/>
      <c r="D485" s="10">
        <f t="shared" si="103"/>
        <v>45659</v>
      </c>
      <c r="E485" s="11" t="s">
        <v>355</v>
      </c>
      <c r="F485" s="11" t="s">
        <v>355</v>
      </c>
      <c r="G485" s="20">
        <v>6742</v>
      </c>
      <c r="H485" s="11" t="s">
        <v>391</v>
      </c>
      <c r="I485" s="11" t="s">
        <v>506</v>
      </c>
      <c r="J485" s="11" t="s">
        <v>507</v>
      </c>
      <c r="K485" s="11">
        <v>1307.32</v>
      </c>
      <c r="L485" s="11" t="s">
        <v>29</v>
      </c>
      <c r="M485" s="11" t="s">
        <v>508</v>
      </c>
      <c r="N485" s="11">
        <v>1127</v>
      </c>
      <c r="O485" s="11">
        <v>180.32</v>
      </c>
      <c r="P485" s="11">
        <v>1307.32</v>
      </c>
      <c r="Q485" s="19" t="s">
        <v>25</v>
      </c>
      <c r="R485" s="21" t="s">
        <v>510</v>
      </c>
      <c r="S485" s="19" t="s">
        <v>26</v>
      </c>
      <c r="T485" s="10">
        <f t="shared" si="104"/>
        <v>45659</v>
      </c>
      <c r="U485" s="9"/>
      <c r="V485" s="9"/>
      <c r="W485" s="9" t="s">
        <v>64</v>
      </c>
      <c r="X485" s="9"/>
      <c r="Y485" s="9"/>
    </row>
    <row r="486" spans="3:25" ht="75" x14ac:dyDescent="0.25">
      <c r="C486" s="9"/>
      <c r="D486" s="10">
        <f t="shared" si="103"/>
        <v>45659</v>
      </c>
      <c r="E486" s="11" t="s">
        <v>355</v>
      </c>
      <c r="F486" s="11" t="s">
        <v>355</v>
      </c>
      <c r="G486" s="20">
        <v>6853</v>
      </c>
      <c r="H486" s="11" t="s">
        <v>392</v>
      </c>
      <c r="I486" s="11" t="s">
        <v>506</v>
      </c>
      <c r="J486" s="11" t="s">
        <v>507</v>
      </c>
      <c r="K486" s="11">
        <v>1307.32</v>
      </c>
      <c r="L486" s="11" t="s">
        <v>29</v>
      </c>
      <c r="M486" s="11" t="s">
        <v>508</v>
      </c>
      <c r="N486" s="11">
        <v>1127</v>
      </c>
      <c r="O486" s="11">
        <v>180.32</v>
      </c>
      <c r="P486" s="11">
        <v>1307.32</v>
      </c>
      <c r="Q486" s="19" t="s">
        <v>25</v>
      </c>
      <c r="R486" s="21" t="s">
        <v>511</v>
      </c>
      <c r="S486" s="19" t="s">
        <v>26</v>
      </c>
      <c r="T486" s="10">
        <f t="shared" si="104"/>
        <v>45659</v>
      </c>
      <c r="U486" s="9"/>
      <c r="V486" s="9"/>
      <c r="W486" s="9" t="s">
        <v>64</v>
      </c>
      <c r="X486" s="9"/>
      <c r="Y486" s="9"/>
    </row>
    <row r="487" spans="3:25" ht="45" x14ac:dyDescent="0.25">
      <c r="C487" s="9"/>
      <c r="D487" s="10">
        <f t="shared" si="103"/>
        <v>45659</v>
      </c>
      <c r="E487" s="11" t="s">
        <v>355</v>
      </c>
      <c r="F487" s="11" t="s">
        <v>355</v>
      </c>
      <c r="G487" s="20">
        <v>6858</v>
      </c>
      <c r="H487" s="11" t="s">
        <v>393</v>
      </c>
      <c r="I487" s="11" t="s">
        <v>506</v>
      </c>
      <c r="J487" s="11" t="s">
        <v>507</v>
      </c>
      <c r="K487" s="11">
        <v>1307.32</v>
      </c>
      <c r="L487" s="11" t="s">
        <v>29</v>
      </c>
      <c r="M487" s="11" t="s">
        <v>508</v>
      </c>
      <c r="N487" s="11">
        <v>1127</v>
      </c>
      <c r="O487" s="11">
        <v>180.32</v>
      </c>
      <c r="P487" s="11">
        <v>1307.32</v>
      </c>
      <c r="Q487" s="19" t="s">
        <v>25</v>
      </c>
      <c r="R487" s="21" t="s">
        <v>512</v>
      </c>
      <c r="S487" s="19" t="s">
        <v>26</v>
      </c>
      <c r="T487" s="10">
        <f t="shared" si="104"/>
        <v>45659</v>
      </c>
      <c r="U487" s="9"/>
      <c r="V487" s="9"/>
      <c r="W487" s="9" t="s">
        <v>64</v>
      </c>
      <c r="X487" s="9"/>
      <c r="Y487" s="9"/>
    </row>
    <row r="488" spans="3:25" ht="75" x14ac:dyDescent="0.25">
      <c r="C488" s="9"/>
      <c r="D488" s="10">
        <f t="shared" si="103"/>
        <v>45659</v>
      </c>
      <c r="E488" s="11" t="s">
        <v>355</v>
      </c>
      <c r="F488" s="11" t="s">
        <v>355</v>
      </c>
      <c r="G488" s="20">
        <v>6565</v>
      </c>
      <c r="H488" s="11" t="s">
        <v>394</v>
      </c>
      <c r="I488" s="11" t="s">
        <v>506</v>
      </c>
      <c r="J488" s="11" t="s">
        <v>507</v>
      </c>
      <c r="K488" s="11">
        <v>1307.32</v>
      </c>
      <c r="L488" s="11" t="s">
        <v>29</v>
      </c>
      <c r="M488" s="11" t="s">
        <v>508</v>
      </c>
      <c r="N488" s="11">
        <v>1127</v>
      </c>
      <c r="O488" s="11">
        <v>180.32</v>
      </c>
      <c r="P488" s="11">
        <v>1307.32</v>
      </c>
      <c r="Q488" s="19" t="s">
        <v>25</v>
      </c>
      <c r="R488" s="21" t="s">
        <v>513</v>
      </c>
      <c r="S488" s="19" t="s">
        <v>26</v>
      </c>
      <c r="T488" s="10">
        <f t="shared" si="104"/>
        <v>45659</v>
      </c>
      <c r="U488" s="9"/>
      <c r="V488" s="9"/>
      <c r="W488" s="9" t="s">
        <v>64</v>
      </c>
      <c r="X488" s="9"/>
      <c r="Y488" s="9"/>
    </row>
    <row r="489" spans="3:25" ht="75" x14ac:dyDescent="0.25">
      <c r="C489" s="9"/>
      <c r="D489" s="10">
        <f t="shared" si="103"/>
        <v>45659</v>
      </c>
      <c r="E489" s="11" t="s">
        <v>355</v>
      </c>
      <c r="F489" s="11" t="s">
        <v>355</v>
      </c>
      <c r="G489" s="20">
        <v>6566</v>
      </c>
      <c r="H489" s="11" t="s">
        <v>395</v>
      </c>
      <c r="I489" s="11" t="s">
        <v>506</v>
      </c>
      <c r="J489" s="11" t="s">
        <v>507</v>
      </c>
      <c r="K489" s="11">
        <v>1307.32</v>
      </c>
      <c r="L489" s="11" t="s">
        <v>29</v>
      </c>
      <c r="M489" s="11" t="s">
        <v>508</v>
      </c>
      <c r="N489" s="11">
        <v>1127</v>
      </c>
      <c r="O489" s="11">
        <v>180.32</v>
      </c>
      <c r="P489" s="11">
        <v>1307.32</v>
      </c>
      <c r="Q489" s="19" t="s">
        <v>25</v>
      </c>
      <c r="R489" s="21" t="s">
        <v>513</v>
      </c>
      <c r="S489" s="19" t="s">
        <v>26</v>
      </c>
      <c r="T489" s="10">
        <f t="shared" si="104"/>
        <v>45659</v>
      </c>
      <c r="U489" s="9"/>
      <c r="V489" s="9"/>
      <c r="W489" s="9" t="s">
        <v>64</v>
      </c>
      <c r="X489" s="9"/>
      <c r="Y489" s="9"/>
    </row>
    <row r="490" spans="3:25" ht="75" x14ac:dyDescent="0.25">
      <c r="C490" s="9"/>
      <c r="D490" s="10">
        <f t="shared" si="103"/>
        <v>45659</v>
      </c>
      <c r="E490" s="11" t="s">
        <v>355</v>
      </c>
      <c r="F490" s="11" t="s">
        <v>355</v>
      </c>
      <c r="G490" s="20">
        <v>6567</v>
      </c>
      <c r="H490" s="11" t="s">
        <v>396</v>
      </c>
      <c r="I490" s="11" t="s">
        <v>506</v>
      </c>
      <c r="J490" s="11" t="s">
        <v>507</v>
      </c>
      <c r="K490" s="11">
        <v>1307.32</v>
      </c>
      <c r="L490" s="11" t="s">
        <v>29</v>
      </c>
      <c r="M490" s="11" t="s">
        <v>508</v>
      </c>
      <c r="N490" s="11">
        <v>1127</v>
      </c>
      <c r="O490" s="11">
        <v>180.32</v>
      </c>
      <c r="P490" s="11">
        <v>1307.32</v>
      </c>
      <c r="Q490" s="19" t="s">
        <v>25</v>
      </c>
      <c r="R490" s="21" t="s">
        <v>513</v>
      </c>
      <c r="S490" s="19" t="s">
        <v>26</v>
      </c>
      <c r="T490" s="10">
        <f t="shared" si="104"/>
        <v>45659</v>
      </c>
      <c r="U490" s="9"/>
      <c r="V490" s="9"/>
      <c r="W490" s="9" t="s">
        <v>64</v>
      </c>
      <c r="X490" s="9"/>
      <c r="Y490" s="9"/>
    </row>
    <row r="491" spans="3:25" ht="75" x14ac:dyDescent="0.25">
      <c r="C491" s="9"/>
      <c r="D491" s="10">
        <f t="shared" si="103"/>
        <v>45659</v>
      </c>
      <c r="E491" s="11" t="s">
        <v>355</v>
      </c>
      <c r="F491" s="11" t="s">
        <v>355</v>
      </c>
      <c r="G491" s="20">
        <v>6568</v>
      </c>
      <c r="H491" s="11" t="s">
        <v>397</v>
      </c>
      <c r="I491" s="11" t="s">
        <v>506</v>
      </c>
      <c r="J491" s="11" t="s">
        <v>507</v>
      </c>
      <c r="K491" s="11">
        <v>1307.32</v>
      </c>
      <c r="L491" s="11" t="s">
        <v>29</v>
      </c>
      <c r="M491" s="11" t="s">
        <v>508</v>
      </c>
      <c r="N491" s="11">
        <v>1127</v>
      </c>
      <c r="O491" s="11">
        <v>180.32</v>
      </c>
      <c r="P491" s="11">
        <v>1307.32</v>
      </c>
      <c r="Q491" s="19" t="s">
        <v>25</v>
      </c>
      <c r="R491" s="21" t="s">
        <v>513</v>
      </c>
      <c r="S491" s="19" t="s">
        <v>26</v>
      </c>
      <c r="T491" s="10">
        <f t="shared" si="104"/>
        <v>45659</v>
      </c>
      <c r="U491" s="9"/>
      <c r="V491" s="9"/>
      <c r="W491" s="9" t="s">
        <v>64</v>
      </c>
      <c r="X491" s="9"/>
      <c r="Y491" s="9"/>
    </row>
    <row r="492" spans="3:25" ht="75" x14ac:dyDescent="0.25">
      <c r="C492" s="9"/>
      <c r="D492" s="10">
        <f t="shared" si="103"/>
        <v>45659</v>
      </c>
      <c r="E492" s="11" t="s">
        <v>355</v>
      </c>
      <c r="F492" s="11" t="s">
        <v>355</v>
      </c>
      <c r="G492" s="20">
        <v>6569</v>
      </c>
      <c r="H492" s="11" t="s">
        <v>398</v>
      </c>
      <c r="I492" s="11" t="s">
        <v>506</v>
      </c>
      <c r="J492" s="11" t="s">
        <v>507</v>
      </c>
      <c r="K492" s="11">
        <v>1307.32</v>
      </c>
      <c r="L492" s="11" t="s">
        <v>29</v>
      </c>
      <c r="M492" s="11" t="s">
        <v>508</v>
      </c>
      <c r="N492" s="11">
        <v>1127</v>
      </c>
      <c r="O492" s="11">
        <v>180.32</v>
      </c>
      <c r="P492" s="11">
        <v>1307.32</v>
      </c>
      <c r="Q492" s="19" t="s">
        <v>25</v>
      </c>
      <c r="R492" s="21" t="s">
        <v>513</v>
      </c>
      <c r="S492" s="19" t="s">
        <v>26</v>
      </c>
      <c r="T492" s="10">
        <f t="shared" si="104"/>
        <v>45659</v>
      </c>
      <c r="U492" s="9"/>
      <c r="V492" s="9"/>
      <c r="W492" s="9" t="s">
        <v>64</v>
      </c>
      <c r="X492" s="9"/>
      <c r="Y492" s="9"/>
    </row>
    <row r="493" spans="3:25" ht="75" x14ac:dyDescent="0.25">
      <c r="C493" s="9"/>
      <c r="D493" s="10">
        <f t="shared" si="103"/>
        <v>45659</v>
      </c>
      <c r="E493" s="11" t="s">
        <v>355</v>
      </c>
      <c r="F493" s="11" t="s">
        <v>355</v>
      </c>
      <c r="G493" s="20">
        <v>6570</v>
      </c>
      <c r="H493" s="11" t="s">
        <v>399</v>
      </c>
      <c r="I493" s="11" t="s">
        <v>506</v>
      </c>
      <c r="J493" s="11" t="s">
        <v>507</v>
      </c>
      <c r="K493" s="11">
        <v>1307.32</v>
      </c>
      <c r="L493" s="11" t="s">
        <v>29</v>
      </c>
      <c r="M493" s="11" t="s">
        <v>508</v>
      </c>
      <c r="N493" s="11">
        <v>1127</v>
      </c>
      <c r="O493" s="11">
        <v>180.32</v>
      </c>
      <c r="P493" s="11">
        <v>1307.32</v>
      </c>
      <c r="Q493" s="19" t="s">
        <v>25</v>
      </c>
      <c r="R493" s="21" t="s">
        <v>513</v>
      </c>
      <c r="S493" s="19" t="s">
        <v>26</v>
      </c>
      <c r="T493" s="10">
        <f t="shared" si="104"/>
        <v>45659</v>
      </c>
      <c r="U493" s="9"/>
      <c r="V493" s="9"/>
      <c r="W493" s="9" t="s">
        <v>64</v>
      </c>
      <c r="X493" s="9"/>
      <c r="Y493" s="9"/>
    </row>
    <row r="494" spans="3:25" ht="75" x14ac:dyDescent="0.25">
      <c r="C494" s="9"/>
      <c r="D494" s="10">
        <f t="shared" si="103"/>
        <v>45659</v>
      </c>
      <c r="E494" s="11" t="s">
        <v>355</v>
      </c>
      <c r="F494" s="11" t="s">
        <v>355</v>
      </c>
      <c r="G494" s="20">
        <v>6571</v>
      </c>
      <c r="H494" s="11" t="s">
        <v>400</v>
      </c>
      <c r="I494" s="11" t="s">
        <v>506</v>
      </c>
      <c r="J494" s="11" t="s">
        <v>507</v>
      </c>
      <c r="K494" s="11">
        <v>1307.32</v>
      </c>
      <c r="L494" s="11" t="s">
        <v>29</v>
      </c>
      <c r="M494" s="11" t="s">
        <v>508</v>
      </c>
      <c r="N494" s="11">
        <v>1127</v>
      </c>
      <c r="O494" s="11">
        <v>180.32</v>
      </c>
      <c r="P494" s="11">
        <v>1307.32</v>
      </c>
      <c r="Q494" s="19" t="s">
        <v>25</v>
      </c>
      <c r="R494" s="21" t="s">
        <v>513</v>
      </c>
      <c r="S494" s="19" t="s">
        <v>26</v>
      </c>
      <c r="T494" s="10">
        <f t="shared" si="104"/>
        <v>45659</v>
      </c>
      <c r="U494" s="9"/>
      <c r="V494" s="9"/>
      <c r="W494" s="9" t="s">
        <v>64</v>
      </c>
      <c r="X494" s="9"/>
      <c r="Y494" s="9"/>
    </row>
    <row r="495" spans="3:25" ht="75" x14ac:dyDescent="0.25">
      <c r="C495" s="9"/>
      <c r="D495" s="10">
        <f t="shared" si="103"/>
        <v>45659</v>
      </c>
      <c r="E495" s="11" t="s">
        <v>355</v>
      </c>
      <c r="F495" s="11" t="s">
        <v>355</v>
      </c>
      <c r="G495" s="20">
        <v>6572</v>
      </c>
      <c r="H495" s="11" t="s">
        <v>401</v>
      </c>
      <c r="I495" s="11" t="s">
        <v>506</v>
      </c>
      <c r="J495" s="11" t="s">
        <v>507</v>
      </c>
      <c r="K495" s="11">
        <v>1307.32</v>
      </c>
      <c r="L495" s="11" t="s">
        <v>29</v>
      </c>
      <c r="M495" s="11" t="s">
        <v>508</v>
      </c>
      <c r="N495" s="11">
        <v>1127</v>
      </c>
      <c r="O495" s="11">
        <v>180.32</v>
      </c>
      <c r="P495" s="11">
        <v>1307.32</v>
      </c>
      <c r="Q495" s="19" t="s">
        <v>25</v>
      </c>
      <c r="R495" s="21" t="s">
        <v>513</v>
      </c>
      <c r="S495" s="19" t="s">
        <v>26</v>
      </c>
      <c r="T495" s="10">
        <f t="shared" si="104"/>
        <v>45659</v>
      </c>
      <c r="U495" s="9"/>
      <c r="V495" s="9"/>
      <c r="W495" s="9" t="s">
        <v>64</v>
      </c>
      <c r="X495" s="9"/>
      <c r="Y495" s="9"/>
    </row>
    <row r="496" spans="3:25" ht="75" x14ac:dyDescent="0.25">
      <c r="C496" s="9"/>
      <c r="D496" s="10">
        <f t="shared" si="103"/>
        <v>45659</v>
      </c>
      <c r="E496" s="11" t="s">
        <v>355</v>
      </c>
      <c r="F496" s="11" t="s">
        <v>355</v>
      </c>
      <c r="G496" s="20">
        <v>6573</v>
      </c>
      <c r="H496" s="11" t="s">
        <v>402</v>
      </c>
      <c r="I496" s="11" t="s">
        <v>506</v>
      </c>
      <c r="J496" s="11" t="s">
        <v>507</v>
      </c>
      <c r="K496" s="11">
        <v>1307.32</v>
      </c>
      <c r="L496" s="11" t="s">
        <v>29</v>
      </c>
      <c r="M496" s="11" t="s">
        <v>508</v>
      </c>
      <c r="N496" s="11">
        <v>1127</v>
      </c>
      <c r="O496" s="11">
        <v>180.32</v>
      </c>
      <c r="P496" s="11">
        <v>1307.32</v>
      </c>
      <c r="Q496" s="19" t="s">
        <v>25</v>
      </c>
      <c r="R496" s="21" t="s">
        <v>513</v>
      </c>
      <c r="S496" s="19" t="s">
        <v>26</v>
      </c>
      <c r="T496" s="10">
        <f t="shared" si="104"/>
        <v>45659</v>
      </c>
      <c r="U496" s="9"/>
      <c r="V496" s="9"/>
      <c r="W496" s="9" t="s">
        <v>64</v>
      </c>
      <c r="X496" s="9"/>
      <c r="Y496" s="9"/>
    </row>
    <row r="497" spans="3:25" ht="75" x14ac:dyDescent="0.25">
      <c r="C497" s="9"/>
      <c r="D497" s="10">
        <f t="shared" si="103"/>
        <v>45659</v>
      </c>
      <c r="E497" s="11" t="s">
        <v>355</v>
      </c>
      <c r="F497" s="11" t="s">
        <v>355</v>
      </c>
      <c r="G497" s="20">
        <v>6574</v>
      </c>
      <c r="H497" s="11" t="s">
        <v>403</v>
      </c>
      <c r="I497" s="11" t="s">
        <v>506</v>
      </c>
      <c r="J497" s="11" t="s">
        <v>507</v>
      </c>
      <c r="K497" s="11">
        <v>1307.32</v>
      </c>
      <c r="L497" s="11" t="s">
        <v>29</v>
      </c>
      <c r="M497" s="11" t="s">
        <v>508</v>
      </c>
      <c r="N497" s="11">
        <v>1127</v>
      </c>
      <c r="O497" s="11">
        <v>180.32</v>
      </c>
      <c r="P497" s="11">
        <v>1307.32</v>
      </c>
      <c r="Q497" s="19" t="s">
        <v>25</v>
      </c>
      <c r="R497" s="21" t="s">
        <v>513</v>
      </c>
      <c r="S497" s="19" t="s">
        <v>26</v>
      </c>
      <c r="T497" s="10">
        <f t="shared" si="104"/>
        <v>45659</v>
      </c>
      <c r="U497" s="9"/>
      <c r="V497" s="9"/>
      <c r="W497" s="9" t="s">
        <v>64</v>
      </c>
      <c r="X497" s="9"/>
      <c r="Y497" s="9"/>
    </row>
    <row r="498" spans="3:25" ht="75" x14ac:dyDescent="0.25">
      <c r="C498" s="9"/>
      <c r="D498" s="10">
        <f t="shared" si="103"/>
        <v>45659</v>
      </c>
      <c r="E498" s="11" t="s">
        <v>355</v>
      </c>
      <c r="F498" s="11" t="s">
        <v>355</v>
      </c>
      <c r="G498" s="20">
        <v>6575</v>
      </c>
      <c r="H498" s="11" t="s">
        <v>404</v>
      </c>
      <c r="I498" s="11" t="s">
        <v>506</v>
      </c>
      <c r="J498" s="11" t="s">
        <v>507</v>
      </c>
      <c r="K498" s="11">
        <v>1307.32</v>
      </c>
      <c r="L498" s="11" t="s">
        <v>29</v>
      </c>
      <c r="M498" s="11" t="s">
        <v>508</v>
      </c>
      <c r="N498" s="11">
        <v>1127</v>
      </c>
      <c r="O498" s="11">
        <v>180.32</v>
      </c>
      <c r="P498" s="11">
        <v>1307.32</v>
      </c>
      <c r="Q498" s="19" t="s">
        <v>25</v>
      </c>
      <c r="R498" s="21" t="s">
        <v>513</v>
      </c>
      <c r="S498" s="19" t="s">
        <v>26</v>
      </c>
      <c r="T498" s="10">
        <f t="shared" si="104"/>
        <v>45659</v>
      </c>
      <c r="U498" s="9"/>
      <c r="V498" s="9"/>
      <c r="W498" s="9" t="s">
        <v>64</v>
      </c>
      <c r="X498" s="9"/>
      <c r="Y498" s="9"/>
    </row>
    <row r="499" spans="3:25" ht="75" x14ac:dyDescent="0.25">
      <c r="C499" s="9"/>
      <c r="D499" s="10">
        <f t="shared" si="103"/>
        <v>45659</v>
      </c>
      <c r="E499" s="11" t="s">
        <v>355</v>
      </c>
      <c r="F499" s="11" t="s">
        <v>355</v>
      </c>
      <c r="G499" s="20">
        <v>6576</v>
      </c>
      <c r="H499" s="11" t="s">
        <v>405</v>
      </c>
      <c r="I499" s="11" t="s">
        <v>506</v>
      </c>
      <c r="J499" s="11" t="s">
        <v>507</v>
      </c>
      <c r="K499" s="11">
        <v>1307.32</v>
      </c>
      <c r="L499" s="11" t="s">
        <v>29</v>
      </c>
      <c r="M499" s="11" t="s">
        <v>508</v>
      </c>
      <c r="N499" s="11">
        <v>1127</v>
      </c>
      <c r="O499" s="11">
        <v>180.32</v>
      </c>
      <c r="P499" s="11">
        <v>1307.32</v>
      </c>
      <c r="Q499" s="19" t="s">
        <v>25</v>
      </c>
      <c r="R499" s="21" t="s">
        <v>513</v>
      </c>
      <c r="S499" s="19" t="s">
        <v>26</v>
      </c>
      <c r="T499" s="10">
        <f t="shared" si="104"/>
        <v>45659</v>
      </c>
      <c r="U499" s="9"/>
      <c r="V499" s="9"/>
      <c r="W499" s="9" t="s">
        <v>64</v>
      </c>
      <c r="X499" s="9"/>
      <c r="Y499" s="9"/>
    </row>
    <row r="500" spans="3:25" ht="75" x14ac:dyDescent="0.25">
      <c r="C500" s="9"/>
      <c r="D500" s="10">
        <f t="shared" si="103"/>
        <v>45659</v>
      </c>
      <c r="E500" s="11" t="s">
        <v>355</v>
      </c>
      <c r="F500" s="11" t="s">
        <v>355</v>
      </c>
      <c r="G500" s="20">
        <v>6577</v>
      </c>
      <c r="H500" s="11" t="s">
        <v>406</v>
      </c>
      <c r="I500" s="11" t="s">
        <v>506</v>
      </c>
      <c r="J500" s="11" t="s">
        <v>507</v>
      </c>
      <c r="K500" s="11">
        <v>1307.32</v>
      </c>
      <c r="L500" s="11" t="s">
        <v>29</v>
      </c>
      <c r="M500" s="11" t="s">
        <v>508</v>
      </c>
      <c r="N500" s="11">
        <v>1127</v>
      </c>
      <c r="O500" s="11">
        <v>180.32</v>
      </c>
      <c r="P500" s="11">
        <v>1307.32</v>
      </c>
      <c r="Q500" s="19" t="s">
        <v>25</v>
      </c>
      <c r="R500" s="21" t="s">
        <v>513</v>
      </c>
      <c r="S500" s="19" t="s">
        <v>26</v>
      </c>
      <c r="T500" s="10">
        <f t="shared" si="104"/>
        <v>45659</v>
      </c>
      <c r="U500" s="9"/>
      <c r="V500" s="9"/>
      <c r="W500" s="9" t="s">
        <v>64</v>
      </c>
      <c r="X500" s="9"/>
      <c r="Y500" s="9"/>
    </row>
    <row r="501" spans="3:25" ht="75" x14ac:dyDescent="0.25">
      <c r="C501" s="9"/>
      <c r="D501" s="10">
        <f t="shared" si="103"/>
        <v>45659</v>
      </c>
      <c r="E501" s="11" t="s">
        <v>355</v>
      </c>
      <c r="F501" s="11" t="s">
        <v>355</v>
      </c>
      <c r="G501" s="20">
        <v>6578</v>
      </c>
      <c r="H501" s="11" t="s">
        <v>407</v>
      </c>
      <c r="I501" s="11" t="s">
        <v>506</v>
      </c>
      <c r="J501" s="11" t="s">
        <v>507</v>
      </c>
      <c r="K501" s="11">
        <v>1307.32</v>
      </c>
      <c r="L501" s="11" t="s">
        <v>29</v>
      </c>
      <c r="M501" s="11" t="s">
        <v>508</v>
      </c>
      <c r="N501" s="11">
        <v>1127</v>
      </c>
      <c r="O501" s="11">
        <v>180.32</v>
      </c>
      <c r="P501" s="11">
        <v>1307.32</v>
      </c>
      <c r="Q501" s="19" t="s">
        <v>25</v>
      </c>
      <c r="R501" s="21" t="s">
        <v>513</v>
      </c>
      <c r="S501" s="19" t="s">
        <v>26</v>
      </c>
      <c r="T501" s="10">
        <f t="shared" si="104"/>
        <v>45659</v>
      </c>
      <c r="U501" s="9"/>
      <c r="V501" s="9"/>
      <c r="W501" s="9" t="s">
        <v>64</v>
      </c>
      <c r="X501" s="9"/>
      <c r="Y501" s="9"/>
    </row>
    <row r="502" spans="3:25" ht="75" x14ac:dyDescent="0.25">
      <c r="C502" s="9"/>
      <c r="D502" s="10">
        <f t="shared" si="103"/>
        <v>45659</v>
      </c>
      <c r="E502" s="11" t="s">
        <v>355</v>
      </c>
      <c r="F502" s="11" t="s">
        <v>355</v>
      </c>
      <c r="G502" s="20">
        <v>6579</v>
      </c>
      <c r="H502" s="11" t="s">
        <v>408</v>
      </c>
      <c r="I502" s="11" t="s">
        <v>506</v>
      </c>
      <c r="J502" s="11" t="s">
        <v>507</v>
      </c>
      <c r="K502" s="11">
        <v>1307.32</v>
      </c>
      <c r="L502" s="11" t="s">
        <v>29</v>
      </c>
      <c r="M502" s="11" t="s">
        <v>508</v>
      </c>
      <c r="N502" s="11">
        <v>1127</v>
      </c>
      <c r="O502" s="11">
        <v>180.32</v>
      </c>
      <c r="P502" s="11">
        <v>1307.32</v>
      </c>
      <c r="Q502" s="19" t="s">
        <v>25</v>
      </c>
      <c r="R502" s="21" t="s">
        <v>513</v>
      </c>
      <c r="S502" s="19" t="s">
        <v>26</v>
      </c>
      <c r="T502" s="10">
        <f t="shared" si="104"/>
        <v>45659</v>
      </c>
      <c r="U502" s="9"/>
      <c r="V502" s="9"/>
      <c r="W502" s="9" t="s">
        <v>64</v>
      </c>
      <c r="X502" s="9"/>
      <c r="Y502" s="9"/>
    </row>
    <row r="503" spans="3:25" ht="75" x14ac:dyDescent="0.25">
      <c r="C503" s="9"/>
      <c r="D503" s="10">
        <f t="shared" si="103"/>
        <v>45659</v>
      </c>
      <c r="E503" s="11" t="s">
        <v>355</v>
      </c>
      <c r="F503" s="11" t="s">
        <v>355</v>
      </c>
      <c r="G503" s="20">
        <v>6580</v>
      </c>
      <c r="H503" s="11" t="s">
        <v>409</v>
      </c>
      <c r="I503" s="11" t="s">
        <v>506</v>
      </c>
      <c r="J503" s="11" t="s">
        <v>507</v>
      </c>
      <c r="K503" s="11">
        <v>1307.32</v>
      </c>
      <c r="L503" s="11" t="s">
        <v>29</v>
      </c>
      <c r="M503" s="11" t="s">
        <v>508</v>
      </c>
      <c r="N503" s="11">
        <v>1127</v>
      </c>
      <c r="O503" s="11">
        <v>180.32</v>
      </c>
      <c r="P503" s="11">
        <v>1307.32</v>
      </c>
      <c r="Q503" s="19" t="s">
        <v>25</v>
      </c>
      <c r="R503" s="21" t="s">
        <v>513</v>
      </c>
      <c r="S503" s="19" t="s">
        <v>26</v>
      </c>
      <c r="T503" s="10">
        <f t="shared" si="104"/>
        <v>45659</v>
      </c>
      <c r="U503" s="9"/>
      <c r="V503" s="9"/>
      <c r="W503" s="9" t="s">
        <v>64</v>
      </c>
      <c r="X503" s="9"/>
      <c r="Y503" s="9"/>
    </row>
    <row r="504" spans="3:25" ht="90" x14ac:dyDescent="0.25">
      <c r="C504" s="9"/>
      <c r="D504" s="10">
        <f t="shared" si="103"/>
        <v>45659</v>
      </c>
      <c r="E504" s="11" t="s">
        <v>355</v>
      </c>
      <c r="F504" s="11" t="s">
        <v>355</v>
      </c>
      <c r="G504" s="20">
        <v>6206</v>
      </c>
      <c r="H504" s="11" t="s">
        <v>410</v>
      </c>
      <c r="I504" s="11" t="s">
        <v>506</v>
      </c>
      <c r="J504" s="11" t="s">
        <v>507</v>
      </c>
      <c r="K504" s="11">
        <v>1307.32</v>
      </c>
      <c r="L504" s="11" t="s">
        <v>29</v>
      </c>
      <c r="M504" s="11" t="s">
        <v>508</v>
      </c>
      <c r="N504" s="11">
        <v>1127</v>
      </c>
      <c r="O504" s="11">
        <v>180.32</v>
      </c>
      <c r="P504" s="11">
        <v>1307.32</v>
      </c>
      <c r="Q504" s="19" t="s">
        <v>25</v>
      </c>
      <c r="R504" s="21" t="s">
        <v>514</v>
      </c>
      <c r="S504" s="19" t="s">
        <v>26</v>
      </c>
      <c r="T504" s="10">
        <f t="shared" si="104"/>
        <v>45659</v>
      </c>
      <c r="U504" s="9"/>
      <c r="V504" s="9"/>
      <c r="W504" s="9" t="s">
        <v>64</v>
      </c>
      <c r="X504" s="9"/>
      <c r="Y504" s="9"/>
    </row>
    <row r="505" spans="3:25" ht="90" x14ac:dyDescent="0.25">
      <c r="C505" s="9"/>
      <c r="D505" s="10">
        <f t="shared" si="103"/>
        <v>45659</v>
      </c>
      <c r="E505" s="11" t="s">
        <v>355</v>
      </c>
      <c r="F505" s="11" t="s">
        <v>355</v>
      </c>
      <c r="G505" s="20">
        <v>6207</v>
      </c>
      <c r="H505" s="11" t="s">
        <v>411</v>
      </c>
      <c r="I505" s="11" t="s">
        <v>506</v>
      </c>
      <c r="J505" s="11" t="s">
        <v>507</v>
      </c>
      <c r="K505" s="11">
        <v>1307.32</v>
      </c>
      <c r="L505" s="11" t="s">
        <v>29</v>
      </c>
      <c r="M505" s="11" t="s">
        <v>508</v>
      </c>
      <c r="N505" s="11">
        <v>1127</v>
      </c>
      <c r="O505" s="11">
        <v>180.32</v>
      </c>
      <c r="P505" s="11">
        <v>1307.32</v>
      </c>
      <c r="Q505" s="19" t="s">
        <v>25</v>
      </c>
      <c r="R505" s="21" t="s">
        <v>514</v>
      </c>
      <c r="S505" s="19" t="s">
        <v>26</v>
      </c>
      <c r="T505" s="10">
        <f t="shared" si="104"/>
        <v>45659</v>
      </c>
      <c r="U505" s="9"/>
      <c r="V505" s="9"/>
      <c r="W505" s="9" t="s">
        <v>64</v>
      </c>
      <c r="X505" s="9"/>
      <c r="Y505" s="9"/>
    </row>
    <row r="506" spans="3:25" ht="90" x14ac:dyDescent="0.25">
      <c r="C506" s="9"/>
      <c r="D506" s="10">
        <f t="shared" si="103"/>
        <v>45659</v>
      </c>
      <c r="E506" s="11" t="s">
        <v>355</v>
      </c>
      <c r="F506" s="11" t="s">
        <v>355</v>
      </c>
      <c r="G506" s="20">
        <v>6208</v>
      </c>
      <c r="H506" s="11" t="s">
        <v>412</v>
      </c>
      <c r="I506" s="11" t="s">
        <v>506</v>
      </c>
      <c r="J506" s="11" t="s">
        <v>507</v>
      </c>
      <c r="K506" s="11">
        <v>1307.32</v>
      </c>
      <c r="L506" s="11" t="s">
        <v>29</v>
      </c>
      <c r="M506" s="11" t="s">
        <v>508</v>
      </c>
      <c r="N506" s="11">
        <v>1127</v>
      </c>
      <c r="O506" s="11">
        <v>180.32</v>
      </c>
      <c r="P506" s="11">
        <v>1307.32</v>
      </c>
      <c r="Q506" s="19" t="s">
        <v>25</v>
      </c>
      <c r="R506" s="21" t="s">
        <v>514</v>
      </c>
      <c r="S506" s="19" t="s">
        <v>26</v>
      </c>
      <c r="T506" s="10">
        <f t="shared" si="104"/>
        <v>45659</v>
      </c>
      <c r="U506" s="9"/>
      <c r="V506" s="9"/>
      <c r="W506" s="9" t="s">
        <v>64</v>
      </c>
      <c r="X506" s="9"/>
      <c r="Y506" s="9"/>
    </row>
    <row r="507" spans="3:25" ht="90" x14ac:dyDescent="0.25">
      <c r="C507" s="9"/>
      <c r="D507" s="10">
        <f t="shared" si="103"/>
        <v>45659</v>
      </c>
      <c r="E507" s="11" t="s">
        <v>355</v>
      </c>
      <c r="F507" s="11" t="s">
        <v>355</v>
      </c>
      <c r="G507" s="20">
        <v>6209</v>
      </c>
      <c r="H507" s="11" t="s">
        <v>413</v>
      </c>
      <c r="I507" s="11" t="s">
        <v>506</v>
      </c>
      <c r="J507" s="11" t="s">
        <v>507</v>
      </c>
      <c r="K507" s="11">
        <v>1307.32</v>
      </c>
      <c r="L507" s="11" t="s">
        <v>29</v>
      </c>
      <c r="M507" s="11" t="s">
        <v>508</v>
      </c>
      <c r="N507" s="11">
        <v>1127</v>
      </c>
      <c r="O507" s="11">
        <v>180.32</v>
      </c>
      <c r="P507" s="11">
        <v>1307.32</v>
      </c>
      <c r="Q507" s="19" t="s">
        <v>25</v>
      </c>
      <c r="R507" s="21" t="s">
        <v>514</v>
      </c>
      <c r="S507" s="19" t="s">
        <v>26</v>
      </c>
      <c r="T507" s="10">
        <f t="shared" si="104"/>
        <v>45659</v>
      </c>
      <c r="U507" s="9"/>
      <c r="V507" s="9"/>
      <c r="W507" s="9" t="s">
        <v>64</v>
      </c>
      <c r="X507" s="9"/>
      <c r="Y507" s="9"/>
    </row>
    <row r="508" spans="3:25" ht="90" x14ac:dyDescent="0.25">
      <c r="C508" s="9"/>
      <c r="D508" s="10">
        <f t="shared" si="103"/>
        <v>45659</v>
      </c>
      <c r="E508" s="11" t="s">
        <v>355</v>
      </c>
      <c r="F508" s="11" t="s">
        <v>355</v>
      </c>
      <c r="G508" s="20">
        <v>6210</v>
      </c>
      <c r="H508" s="11" t="s">
        <v>414</v>
      </c>
      <c r="I508" s="11" t="s">
        <v>506</v>
      </c>
      <c r="J508" s="11" t="s">
        <v>507</v>
      </c>
      <c r="K508" s="11">
        <v>1307.32</v>
      </c>
      <c r="L508" s="11" t="s">
        <v>29</v>
      </c>
      <c r="M508" s="11" t="s">
        <v>508</v>
      </c>
      <c r="N508" s="11">
        <v>1127</v>
      </c>
      <c r="O508" s="11">
        <v>180.32</v>
      </c>
      <c r="P508" s="11">
        <v>1307.32</v>
      </c>
      <c r="Q508" s="19" t="s">
        <v>25</v>
      </c>
      <c r="R508" s="21" t="s">
        <v>514</v>
      </c>
      <c r="S508" s="19" t="s">
        <v>26</v>
      </c>
      <c r="T508" s="10">
        <f t="shared" si="104"/>
        <v>45659</v>
      </c>
      <c r="U508" s="9"/>
      <c r="V508" s="9"/>
      <c r="W508" s="9" t="s">
        <v>64</v>
      </c>
      <c r="X508" s="9"/>
      <c r="Y508" s="9"/>
    </row>
    <row r="509" spans="3:25" ht="90" x14ac:dyDescent="0.25">
      <c r="C509" s="9"/>
      <c r="D509" s="10">
        <f t="shared" si="103"/>
        <v>45659</v>
      </c>
      <c r="E509" s="11" t="s">
        <v>355</v>
      </c>
      <c r="F509" s="11" t="s">
        <v>355</v>
      </c>
      <c r="G509" s="20">
        <v>6211</v>
      </c>
      <c r="H509" s="11" t="s">
        <v>415</v>
      </c>
      <c r="I509" s="11" t="s">
        <v>506</v>
      </c>
      <c r="J509" s="11" t="s">
        <v>507</v>
      </c>
      <c r="K509" s="11">
        <v>1307.32</v>
      </c>
      <c r="L509" s="11" t="s">
        <v>29</v>
      </c>
      <c r="M509" s="11" t="s">
        <v>508</v>
      </c>
      <c r="N509" s="11">
        <v>1127</v>
      </c>
      <c r="O509" s="11">
        <v>180.32</v>
      </c>
      <c r="P509" s="11">
        <v>1307.32</v>
      </c>
      <c r="Q509" s="19" t="s">
        <v>25</v>
      </c>
      <c r="R509" s="21" t="s">
        <v>514</v>
      </c>
      <c r="S509" s="19" t="s">
        <v>26</v>
      </c>
      <c r="T509" s="10">
        <f t="shared" si="104"/>
        <v>45659</v>
      </c>
      <c r="U509" s="9"/>
      <c r="V509" s="9"/>
      <c r="W509" s="9" t="s">
        <v>64</v>
      </c>
      <c r="X509" s="9"/>
      <c r="Y509" s="9"/>
    </row>
    <row r="510" spans="3:25" ht="90" x14ac:dyDescent="0.25">
      <c r="C510" s="9"/>
      <c r="D510" s="10">
        <f t="shared" si="103"/>
        <v>45659</v>
      </c>
      <c r="E510" s="11" t="s">
        <v>355</v>
      </c>
      <c r="F510" s="11" t="s">
        <v>355</v>
      </c>
      <c r="G510" s="20">
        <v>6212</v>
      </c>
      <c r="H510" s="11" t="s">
        <v>416</v>
      </c>
      <c r="I510" s="11" t="s">
        <v>506</v>
      </c>
      <c r="J510" s="11" t="s">
        <v>507</v>
      </c>
      <c r="K510" s="11">
        <v>1307.32</v>
      </c>
      <c r="L510" s="11" t="s">
        <v>29</v>
      </c>
      <c r="M510" s="11" t="s">
        <v>508</v>
      </c>
      <c r="N510" s="11">
        <v>1127</v>
      </c>
      <c r="O510" s="11">
        <v>180.32</v>
      </c>
      <c r="P510" s="11">
        <v>1307.32</v>
      </c>
      <c r="Q510" s="19" t="s">
        <v>25</v>
      </c>
      <c r="R510" s="21" t="s">
        <v>514</v>
      </c>
      <c r="S510" s="19" t="s">
        <v>26</v>
      </c>
      <c r="T510" s="10">
        <f t="shared" si="104"/>
        <v>45659</v>
      </c>
      <c r="U510" s="9"/>
      <c r="V510" s="9"/>
      <c r="W510" s="9" t="s">
        <v>64</v>
      </c>
      <c r="X510" s="9"/>
      <c r="Y510" s="9"/>
    </row>
    <row r="511" spans="3:25" ht="90" x14ac:dyDescent="0.25">
      <c r="C511" s="9"/>
      <c r="D511" s="10">
        <f t="shared" si="103"/>
        <v>45659</v>
      </c>
      <c r="E511" s="11" t="s">
        <v>355</v>
      </c>
      <c r="F511" s="11" t="s">
        <v>355</v>
      </c>
      <c r="G511" s="20">
        <v>6213</v>
      </c>
      <c r="H511" s="11" t="s">
        <v>417</v>
      </c>
      <c r="I511" s="11" t="s">
        <v>506</v>
      </c>
      <c r="J511" s="11" t="s">
        <v>507</v>
      </c>
      <c r="K511" s="11">
        <v>1307.32</v>
      </c>
      <c r="L511" s="11" t="s">
        <v>29</v>
      </c>
      <c r="M511" s="11" t="s">
        <v>508</v>
      </c>
      <c r="N511" s="11">
        <v>1127</v>
      </c>
      <c r="O511" s="11">
        <v>180.32</v>
      </c>
      <c r="P511" s="11">
        <v>1307.32</v>
      </c>
      <c r="Q511" s="19" t="s">
        <v>25</v>
      </c>
      <c r="R511" s="21" t="s">
        <v>514</v>
      </c>
      <c r="S511" s="19" t="s">
        <v>26</v>
      </c>
      <c r="T511" s="10">
        <f t="shared" si="104"/>
        <v>45659</v>
      </c>
      <c r="U511" s="9"/>
      <c r="V511" s="9"/>
      <c r="W511" s="9" t="s">
        <v>64</v>
      </c>
      <c r="X511" s="9"/>
      <c r="Y511" s="9"/>
    </row>
    <row r="512" spans="3:25" ht="90" x14ac:dyDescent="0.25">
      <c r="C512" s="9"/>
      <c r="D512" s="10">
        <f t="shared" si="103"/>
        <v>45659</v>
      </c>
      <c r="E512" s="11" t="s">
        <v>355</v>
      </c>
      <c r="F512" s="11" t="s">
        <v>355</v>
      </c>
      <c r="G512" s="20">
        <v>6215</v>
      </c>
      <c r="H512" s="11" t="s">
        <v>418</v>
      </c>
      <c r="I512" s="11" t="s">
        <v>506</v>
      </c>
      <c r="J512" s="11" t="s">
        <v>507</v>
      </c>
      <c r="K512" s="11">
        <v>1307.32</v>
      </c>
      <c r="L512" s="11" t="s">
        <v>29</v>
      </c>
      <c r="M512" s="11" t="s">
        <v>508</v>
      </c>
      <c r="N512" s="11">
        <v>1127</v>
      </c>
      <c r="O512" s="11">
        <v>180.32</v>
      </c>
      <c r="P512" s="11">
        <v>1307.32</v>
      </c>
      <c r="Q512" s="19" t="s">
        <v>25</v>
      </c>
      <c r="R512" s="21" t="s">
        <v>514</v>
      </c>
      <c r="S512" s="19" t="s">
        <v>26</v>
      </c>
      <c r="T512" s="10">
        <f t="shared" si="104"/>
        <v>45659</v>
      </c>
      <c r="U512" s="9"/>
      <c r="V512" s="9"/>
      <c r="W512" s="9" t="s">
        <v>64</v>
      </c>
      <c r="X512" s="9"/>
      <c r="Y512" s="9"/>
    </row>
    <row r="513" spans="3:25" ht="90" x14ac:dyDescent="0.25">
      <c r="C513" s="9"/>
      <c r="D513" s="10">
        <f t="shared" si="103"/>
        <v>45659</v>
      </c>
      <c r="E513" s="11" t="s">
        <v>355</v>
      </c>
      <c r="F513" s="11" t="s">
        <v>355</v>
      </c>
      <c r="G513" s="20">
        <v>6216</v>
      </c>
      <c r="H513" s="11" t="s">
        <v>419</v>
      </c>
      <c r="I513" s="11" t="s">
        <v>506</v>
      </c>
      <c r="J513" s="11" t="s">
        <v>507</v>
      </c>
      <c r="K513" s="11">
        <v>1307.32</v>
      </c>
      <c r="L513" s="11" t="s">
        <v>29</v>
      </c>
      <c r="M513" s="11" t="s">
        <v>508</v>
      </c>
      <c r="N513" s="11">
        <v>1127</v>
      </c>
      <c r="O513" s="11">
        <v>180.32</v>
      </c>
      <c r="P513" s="11">
        <v>1307.32</v>
      </c>
      <c r="Q513" s="19" t="s">
        <v>25</v>
      </c>
      <c r="R513" s="21" t="s">
        <v>514</v>
      </c>
      <c r="S513" s="19" t="s">
        <v>26</v>
      </c>
      <c r="T513" s="10">
        <f t="shared" si="104"/>
        <v>45659</v>
      </c>
      <c r="U513" s="9"/>
      <c r="V513" s="9"/>
      <c r="W513" s="9" t="s">
        <v>64</v>
      </c>
      <c r="X513" s="9"/>
      <c r="Y513" s="9"/>
    </row>
    <row r="514" spans="3:25" ht="90" x14ac:dyDescent="0.25">
      <c r="C514" s="9"/>
      <c r="D514" s="10">
        <f t="shared" ref="D514:D577" si="105">$D$29</f>
        <v>45659</v>
      </c>
      <c r="E514" s="11" t="s">
        <v>355</v>
      </c>
      <c r="F514" s="11" t="s">
        <v>355</v>
      </c>
      <c r="G514" s="20">
        <v>6217</v>
      </c>
      <c r="H514" s="11" t="s">
        <v>420</v>
      </c>
      <c r="I514" s="11" t="s">
        <v>506</v>
      </c>
      <c r="J514" s="11" t="s">
        <v>507</v>
      </c>
      <c r="K514" s="11">
        <v>1307.32</v>
      </c>
      <c r="L514" s="11" t="s">
        <v>29</v>
      </c>
      <c r="M514" s="11" t="s">
        <v>508</v>
      </c>
      <c r="N514" s="11">
        <v>1127</v>
      </c>
      <c r="O514" s="11">
        <v>180.32</v>
      </c>
      <c r="P514" s="11">
        <v>1307.32</v>
      </c>
      <c r="Q514" s="19" t="s">
        <v>25</v>
      </c>
      <c r="R514" s="21" t="s">
        <v>514</v>
      </c>
      <c r="S514" s="19" t="s">
        <v>26</v>
      </c>
      <c r="T514" s="10">
        <f t="shared" ref="T514:T577" si="106">$D$29</f>
        <v>45659</v>
      </c>
      <c r="U514" s="9"/>
      <c r="V514" s="9"/>
      <c r="W514" s="9" t="s">
        <v>64</v>
      </c>
      <c r="X514" s="9"/>
      <c r="Y514" s="9"/>
    </row>
    <row r="515" spans="3:25" ht="90" x14ac:dyDescent="0.25">
      <c r="C515" s="9"/>
      <c r="D515" s="10">
        <f t="shared" si="105"/>
        <v>45659</v>
      </c>
      <c r="E515" s="11" t="s">
        <v>355</v>
      </c>
      <c r="F515" s="11" t="s">
        <v>355</v>
      </c>
      <c r="G515" s="20">
        <v>6218</v>
      </c>
      <c r="H515" s="11" t="s">
        <v>421</v>
      </c>
      <c r="I515" s="11" t="s">
        <v>506</v>
      </c>
      <c r="J515" s="11" t="s">
        <v>507</v>
      </c>
      <c r="K515" s="11">
        <v>1307.32</v>
      </c>
      <c r="L515" s="11" t="s">
        <v>29</v>
      </c>
      <c r="M515" s="11" t="s">
        <v>508</v>
      </c>
      <c r="N515" s="11">
        <v>1127</v>
      </c>
      <c r="O515" s="11">
        <v>180.32</v>
      </c>
      <c r="P515" s="11">
        <v>1307.32</v>
      </c>
      <c r="Q515" s="19" t="s">
        <v>25</v>
      </c>
      <c r="R515" s="21" t="s">
        <v>514</v>
      </c>
      <c r="S515" s="19" t="s">
        <v>26</v>
      </c>
      <c r="T515" s="10">
        <f t="shared" si="106"/>
        <v>45659</v>
      </c>
      <c r="U515" s="9"/>
      <c r="V515" s="9"/>
      <c r="W515" s="9" t="s">
        <v>64</v>
      </c>
      <c r="X515" s="9"/>
      <c r="Y515" s="9"/>
    </row>
    <row r="516" spans="3:25" ht="90" x14ac:dyDescent="0.25">
      <c r="C516" s="9"/>
      <c r="D516" s="10">
        <f t="shared" si="105"/>
        <v>45659</v>
      </c>
      <c r="E516" s="11" t="s">
        <v>355</v>
      </c>
      <c r="F516" s="11" t="s">
        <v>355</v>
      </c>
      <c r="G516" s="20">
        <v>6219</v>
      </c>
      <c r="H516" s="11" t="s">
        <v>422</v>
      </c>
      <c r="I516" s="11" t="s">
        <v>506</v>
      </c>
      <c r="J516" s="11" t="s">
        <v>507</v>
      </c>
      <c r="K516" s="11">
        <v>1307.32</v>
      </c>
      <c r="L516" s="11" t="s">
        <v>29</v>
      </c>
      <c r="M516" s="11" t="s">
        <v>508</v>
      </c>
      <c r="N516" s="11">
        <v>1127</v>
      </c>
      <c r="O516" s="11">
        <v>180.32</v>
      </c>
      <c r="P516" s="11">
        <v>1307.32</v>
      </c>
      <c r="Q516" s="19" t="s">
        <v>25</v>
      </c>
      <c r="R516" s="21" t="s">
        <v>514</v>
      </c>
      <c r="S516" s="19" t="s">
        <v>26</v>
      </c>
      <c r="T516" s="10">
        <f t="shared" si="106"/>
        <v>45659</v>
      </c>
      <c r="U516" s="9"/>
      <c r="V516" s="9"/>
      <c r="W516" s="9" t="s">
        <v>64</v>
      </c>
      <c r="X516" s="9"/>
      <c r="Y516" s="9"/>
    </row>
    <row r="517" spans="3:25" ht="90" x14ac:dyDescent="0.25">
      <c r="C517" s="9"/>
      <c r="D517" s="10">
        <f t="shared" si="105"/>
        <v>45659</v>
      </c>
      <c r="E517" s="11" t="s">
        <v>355</v>
      </c>
      <c r="F517" s="11" t="s">
        <v>355</v>
      </c>
      <c r="G517" s="20">
        <v>6220</v>
      </c>
      <c r="H517" s="11" t="s">
        <v>423</v>
      </c>
      <c r="I517" s="11" t="s">
        <v>506</v>
      </c>
      <c r="J517" s="11" t="s">
        <v>507</v>
      </c>
      <c r="K517" s="11">
        <v>1307.32</v>
      </c>
      <c r="L517" s="11" t="s">
        <v>29</v>
      </c>
      <c r="M517" s="11" t="s">
        <v>508</v>
      </c>
      <c r="N517" s="11">
        <v>1127</v>
      </c>
      <c r="O517" s="11">
        <v>180.32</v>
      </c>
      <c r="P517" s="11">
        <v>1307.32</v>
      </c>
      <c r="Q517" s="19" t="s">
        <v>25</v>
      </c>
      <c r="R517" s="21" t="s">
        <v>514</v>
      </c>
      <c r="S517" s="19" t="s">
        <v>26</v>
      </c>
      <c r="T517" s="10">
        <f t="shared" si="106"/>
        <v>45659</v>
      </c>
      <c r="U517" s="9"/>
      <c r="V517" s="9"/>
      <c r="W517" s="9" t="s">
        <v>64</v>
      </c>
      <c r="X517" s="9"/>
      <c r="Y517" s="9"/>
    </row>
    <row r="518" spans="3:25" ht="90" x14ac:dyDescent="0.25">
      <c r="C518" s="9"/>
      <c r="D518" s="10">
        <f t="shared" si="105"/>
        <v>45659</v>
      </c>
      <c r="E518" s="11" t="s">
        <v>355</v>
      </c>
      <c r="F518" s="11" t="s">
        <v>355</v>
      </c>
      <c r="G518" s="20">
        <v>6221</v>
      </c>
      <c r="H518" s="11" t="s">
        <v>424</v>
      </c>
      <c r="I518" s="11" t="s">
        <v>506</v>
      </c>
      <c r="J518" s="11" t="s">
        <v>507</v>
      </c>
      <c r="K518" s="11">
        <v>1307.32</v>
      </c>
      <c r="L518" s="11" t="s">
        <v>29</v>
      </c>
      <c r="M518" s="11" t="s">
        <v>508</v>
      </c>
      <c r="N518" s="11">
        <v>1127</v>
      </c>
      <c r="O518" s="11">
        <v>180.32</v>
      </c>
      <c r="P518" s="11">
        <v>1307.32</v>
      </c>
      <c r="Q518" s="19" t="s">
        <v>25</v>
      </c>
      <c r="R518" s="21" t="s">
        <v>514</v>
      </c>
      <c r="S518" s="19" t="s">
        <v>26</v>
      </c>
      <c r="T518" s="10">
        <f t="shared" si="106"/>
        <v>45659</v>
      </c>
      <c r="U518" s="9"/>
      <c r="V518" s="9"/>
      <c r="W518" s="9" t="s">
        <v>64</v>
      </c>
      <c r="X518" s="9"/>
      <c r="Y518" s="9"/>
    </row>
    <row r="519" spans="3:25" ht="90" x14ac:dyDescent="0.25">
      <c r="C519" s="9"/>
      <c r="D519" s="10">
        <f t="shared" si="105"/>
        <v>45659</v>
      </c>
      <c r="E519" s="11" t="s">
        <v>355</v>
      </c>
      <c r="F519" s="11" t="s">
        <v>355</v>
      </c>
      <c r="G519" s="20">
        <v>6286</v>
      </c>
      <c r="H519" s="11" t="s">
        <v>425</v>
      </c>
      <c r="I519" s="11" t="s">
        <v>506</v>
      </c>
      <c r="J519" s="11" t="s">
        <v>507</v>
      </c>
      <c r="K519" s="11">
        <v>1307.32</v>
      </c>
      <c r="L519" s="11" t="s">
        <v>29</v>
      </c>
      <c r="M519" s="11" t="s">
        <v>508</v>
      </c>
      <c r="N519" s="11">
        <v>1127</v>
      </c>
      <c r="O519" s="11">
        <v>180.32</v>
      </c>
      <c r="P519" s="11">
        <v>1307.32</v>
      </c>
      <c r="Q519" s="19" t="s">
        <v>25</v>
      </c>
      <c r="R519" s="21" t="s">
        <v>514</v>
      </c>
      <c r="S519" s="19" t="s">
        <v>26</v>
      </c>
      <c r="T519" s="10">
        <f t="shared" si="106"/>
        <v>45659</v>
      </c>
      <c r="U519" s="9"/>
      <c r="V519" s="9"/>
      <c r="W519" s="9" t="s">
        <v>64</v>
      </c>
      <c r="X519" s="9"/>
      <c r="Y519" s="9"/>
    </row>
    <row r="520" spans="3:25" ht="90" x14ac:dyDescent="0.25">
      <c r="C520" s="9"/>
      <c r="D520" s="10">
        <f t="shared" si="105"/>
        <v>45659</v>
      </c>
      <c r="E520" s="11" t="s">
        <v>355</v>
      </c>
      <c r="F520" s="11" t="s">
        <v>355</v>
      </c>
      <c r="G520" s="20">
        <v>6287</v>
      </c>
      <c r="H520" s="11" t="s">
        <v>426</v>
      </c>
      <c r="I520" s="11" t="s">
        <v>506</v>
      </c>
      <c r="J520" s="11" t="s">
        <v>507</v>
      </c>
      <c r="K520" s="11">
        <v>1307.32</v>
      </c>
      <c r="L520" s="11" t="s">
        <v>29</v>
      </c>
      <c r="M520" s="11" t="s">
        <v>508</v>
      </c>
      <c r="N520" s="11">
        <v>1127</v>
      </c>
      <c r="O520" s="11">
        <v>180.32</v>
      </c>
      <c r="P520" s="11">
        <v>1307.32</v>
      </c>
      <c r="Q520" s="19" t="s">
        <v>25</v>
      </c>
      <c r="R520" s="21" t="s">
        <v>514</v>
      </c>
      <c r="S520" s="19" t="s">
        <v>26</v>
      </c>
      <c r="T520" s="10">
        <f t="shared" si="106"/>
        <v>45659</v>
      </c>
      <c r="U520" s="9"/>
      <c r="V520" s="9"/>
      <c r="W520" s="9" t="s">
        <v>64</v>
      </c>
      <c r="X520" s="9"/>
      <c r="Y520" s="9"/>
    </row>
    <row r="521" spans="3:25" ht="90" x14ac:dyDescent="0.25">
      <c r="C521" s="9"/>
      <c r="D521" s="10">
        <f t="shared" si="105"/>
        <v>45659</v>
      </c>
      <c r="E521" s="11" t="s">
        <v>355</v>
      </c>
      <c r="F521" s="11" t="s">
        <v>355</v>
      </c>
      <c r="G521" s="20">
        <v>6288</v>
      </c>
      <c r="H521" s="11" t="s">
        <v>427</v>
      </c>
      <c r="I521" s="11" t="s">
        <v>506</v>
      </c>
      <c r="J521" s="11" t="s">
        <v>507</v>
      </c>
      <c r="K521" s="11">
        <v>1307.32</v>
      </c>
      <c r="L521" s="11" t="s">
        <v>29</v>
      </c>
      <c r="M521" s="11" t="s">
        <v>508</v>
      </c>
      <c r="N521" s="11">
        <v>1127</v>
      </c>
      <c r="O521" s="11">
        <v>180.32</v>
      </c>
      <c r="P521" s="11">
        <v>1307.32</v>
      </c>
      <c r="Q521" s="19" t="s">
        <v>25</v>
      </c>
      <c r="R521" s="21" t="s">
        <v>514</v>
      </c>
      <c r="S521" s="19" t="s">
        <v>26</v>
      </c>
      <c r="T521" s="10">
        <f t="shared" si="106"/>
        <v>45659</v>
      </c>
      <c r="U521" s="9"/>
      <c r="V521" s="9"/>
      <c r="W521" s="9" t="s">
        <v>64</v>
      </c>
      <c r="X521" s="9"/>
      <c r="Y521" s="9"/>
    </row>
    <row r="522" spans="3:25" ht="90" x14ac:dyDescent="0.25">
      <c r="C522" s="9"/>
      <c r="D522" s="10">
        <f t="shared" si="105"/>
        <v>45659</v>
      </c>
      <c r="E522" s="11" t="s">
        <v>355</v>
      </c>
      <c r="F522" s="11" t="s">
        <v>355</v>
      </c>
      <c r="G522" s="20">
        <v>6289</v>
      </c>
      <c r="H522" s="11" t="s">
        <v>428</v>
      </c>
      <c r="I522" s="11" t="s">
        <v>506</v>
      </c>
      <c r="J522" s="11" t="s">
        <v>507</v>
      </c>
      <c r="K522" s="11">
        <v>1307.32</v>
      </c>
      <c r="L522" s="11" t="s">
        <v>29</v>
      </c>
      <c r="M522" s="11" t="s">
        <v>508</v>
      </c>
      <c r="N522" s="11">
        <v>1127</v>
      </c>
      <c r="O522" s="11">
        <v>180.32</v>
      </c>
      <c r="P522" s="11">
        <v>1307.32</v>
      </c>
      <c r="Q522" s="19" t="s">
        <v>25</v>
      </c>
      <c r="R522" s="21" t="s">
        <v>514</v>
      </c>
      <c r="S522" s="19" t="s">
        <v>26</v>
      </c>
      <c r="T522" s="10">
        <f t="shared" si="106"/>
        <v>45659</v>
      </c>
      <c r="U522" s="9"/>
      <c r="V522" s="9"/>
      <c r="W522" s="9" t="s">
        <v>64</v>
      </c>
      <c r="X522" s="9"/>
      <c r="Y522" s="9"/>
    </row>
    <row r="523" spans="3:25" ht="90" x14ac:dyDescent="0.25">
      <c r="C523" s="9"/>
      <c r="D523" s="10">
        <f t="shared" si="105"/>
        <v>45659</v>
      </c>
      <c r="E523" s="11" t="s">
        <v>355</v>
      </c>
      <c r="F523" s="11" t="s">
        <v>355</v>
      </c>
      <c r="G523" s="20">
        <v>6290</v>
      </c>
      <c r="H523" s="11" t="s">
        <v>429</v>
      </c>
      <c r="I523" s="11" t="s">
        <v>506</v>
      </c>
      <c r="J523" s="11" t="s">
        <v>507</v>
      </c>
      <c r="K523" s="11">
        <v>1307.32</v>
      </c>
      <c r="L523" s="11" t="s">
        <v>29</v>
      </c>
      <c r="M523" s="11" t="s">
        <v>508</v>
      </c>
      <c r="N523" s="11">
        <v>1127</v>
      </c>
      <c r="O523" s="11">
        <v>180.32</v>
      </c>
      <c r="P523" s="11">
        <v>1307.32</v>
      </c>
      <c r="Q523" s="19" t="s">
        <v>25</v>
      </c>
      <c r="R523" s="21" t="s">
        <v>514</v>
      </c>
      <c r="S523" s="19" t="s">
        <v>26</v>
      </c>
      <c r="T523" s="10">
        <f t="shared" si="106"/>
        <v>45659</v>
      </c>
      <c r="U523" s="9"/>
      <c r="V523" s="9"/>
      <c r="W523" s="9" t="s">
        <v>64</v>
      </c>
      <c r="X523" s="9"/>
      <c r="Y523" s="9"/>
    </row>
    <row r="524" spans="3:25" ht="90" x14ac:dyDescent="0.25">
      <c r="C524" s="9"/>
      <c r="D524" s="10">
        <f t="shared" si="105"/>
        <v>45659</v>
      </c>
      <c r="E524" s="11" t="s">
        <v>355</v>
      </c>
      <c r="F524" s="11" t="s">
        <v>355</v>
      </c>
      <c r="G524" s="20">
        <v>6291</v>
      </c>
      <c r="H524" s="11" t="s">
        <v>430</v>
      </c>
      <c r="I524" s="11" t="s">
        <v>506</v>
      </c>
      <c r="J524" s="11" t="s">
        <v>507</v>
      </c>
      <c r="K524" s="11">
        <v>1307.32</v>
      </c>
      <c r="L524" s="11" t="s">
        <v>29</v>
      </c>
      <c r="M524" s="11" t="s">
        <v>508</v>
      </c>
      <c r="N524" s="11">
        <v>1127</v>
      </c>
      <c r="O524" s="11">
        <v>180.32</v>
      </c>
      <c r="P524" s="11">
        <v>1307.32</v>
      </c>
      <c r="Q524" s="19" t="s">
        <v>25</v>
      </c>
      <c r="R524" s="21" t="s">
        <v>514</v>
      </c>
      <c r="S524" s="19" t="s">
        <v>26</v>
      </c>
      <c r="T524" s="10">
        <f t="shared" si="106"/>
        <v>45659</v>
      </c>
      <c r="U524" s="9"/>
      <c r="V524" s="9"/>
      <c r="W524" s="9" t="s">
        <v>64</v>
      </c>
      <c r="X524" s="9"/>
      <c r="Y524" s="9"/>
    </row>
    <row r="525" spans="3:25" ht="90" x14ac:dyDescent="0.25">
      <c r="C525" s="9"/>
      <c r="D525" s="10">
        <f t="shared" si="105"/>
        <v>45659</v>
      </c>
      <c r="E525" s="11" t="s">
        <v>355</v>
      </c>
      <c r="F525" s="11" t="s">
        <v>355</v>
      </c>
      <c r="G525" s="20">
        <v>6292</v>
      </c>
      <c r="H525" s="11" t="s">
        <v>431</v>
      </c>
      <c r="I525" s="11" t="s">
        <v>506</v>
      </c>
      <c r="J525" s="11" t="s">
        <v>507</v>
      </c>
      <c r="K525" s="11">
        <v>1307.32</v>
      </c>
      <c r="L525" s="11" t="s">
        <v>29</v>
      </c>
      <c r="M525" s="11" t="s">
        <v>508</v>
      </c>
      <c r="N525" s="11">
        <v>1127</v>
      </c>
      <c r="O525" s="11">
        <v>180.32</v>
      </c>
      <c r="P525" s="11">
        <v>1307.32</v>
      </c>
      <c r="Q525" s="19" t="s">
        <v>25</v>
      </c>
      <c r="R525" s="21" t="s">
        <v>514</v>
      </c>
      <c r="S525" s="19" t="s">
        <v>26</v>
      </c>
      <c r="T525" s="10">
        <f t="shared" si="106"/>
        <v>45659</v>
      </c>
      <c r="U525" s="9"/>
      <c r="V525" s="9"/>
      <c r="W525" s="9" t="s">
        <v>64</v>
      </c>
      <c r="X525" s="9"/>
      <c r="Y525" s="9"/>
    </row>
    <row r="526" spans="3:25" ht="90" x14ac:dyDescent="0.25">
      <c r="C526" s="9"/>
      <c r="D526" s="10">
        <f t="shared" si="105"/>
        <v>45659</v>
      </c>
      <c r="E526" s="11" t="s">
        <v>355</v>
      </c>
      <c r="F526" s="11" t="s">
        <v>355</v>
      </c>
      <c r="G526" s="20">
        <v>6293</v>
      </c>
      <c r="H526" s="11" t="s">
        <v>432</v>
      </c>
      <c r="I526" s="11" t="s">
        <v>506</v>
      </c>
      <c r="J526" s="11" t="s">
        <v>507</v>
      </c>
      <c r="K526" s="11">
        <v>1307.32</v>
      </c>
      <c r="L526" s="11" t="s">
        <v>29</v>
      </c>
      <c r="M526" s="11" t="s">
        <v>508</v>
      </c>
      <c r="N526" s="11">
        <v>1127</v>
      </c>
      <c r="O526" s="11">
        <v>180.32</v>
      </c>
      <c r="P526" s="11">
        <v>1307.32</v>
      </c>
      <c r="Q526" s="19" t="s">
        <v>25</v>
      </c>
      <c r="R526" s="21" t="s">
        <v>514</v>
      </c>
      <c r="S526" s="19" t="s">
        <v>26</v>
      </c>
      <c r="T526" s="10">
        <f t="shared" si="106"/>
        <v>45659</v>
      </c>
      <c r="U526" s="9"/>
      <c r="V526" s="9"/>
      <c r="W526" s="9" t="s">
        <v>64</v>
      </c>
      <c r="X526" s="9"/>
      <c r="Y526" s="9"/>
    </row>
    <row r="527" spans="3:25" ht="90" x14ac:dyDescent="0.25">
      <c r="C527" s="9"/>
      <c r="D527" s="10">
        <f t="shared" si="105"/>
        <v>45659</v>
      </c>
      <c r="E527" s="11" t="s">
        <v>355</v>
      </c>
      <c r="F527" s="11" t="s">
        <v>355</v>
      </c>
      <c r="G527" s="20">
        <v>6294</v>
      </c>
      <c r="H527" s="11" t="s">
        <v>433</v>
      </c>
      <c r="I527" s="11" t="s">
        <v>506</v>
      </c>
      <c r="J527" s="11" t="s">
        <v>507</v>
      </c>
      <c r="K527" s="11">
        <v>1307.32</v>
      </c>
      <c r="L527" s="11" t="s">
        <v>29</v>
      </c>
      <c r="M527" s="11" t="s">
        <v>508</v>
      </c>
      <c r="N527" s="11">
        <v>1127</v>
      </c>
      <c r="O527" s="11">
        <v>180.32</v>
      </c>
      <c r="P527" s="11">
        <v>1307.32</v>
      </c>
      <c r="Q527" s="19" t="s">
        <v>25</v>
      </c>
      <c r="R527" s="21" t="s">
        <v>514</v>
      </c>
      <c r="S527" s="19" t="s">
        <v>26</v>
      </c>
      <c r="T527" s="10">
        <f t="shared" si="106"/>
        <v>45659</v>
      </c>
      <c r="U527" s="9"/>
      <c r="V527" s="9"/>
      <c r="W527" s="9" t="s">
        <v>64</v>
      </c>
      <c r="X527" s="9"/>
      <c r="Y527" s="9"/>
    </row>
    <row r="528" spans="3:25" ht="90" x14ac:dyDescent="0.25">
      <c r="C528" s="9"/>
      <c r="D528" s="10">
        <f t="shared" si="105"/>
        <v>45659</v>
      </c>
      <c r="E528" s="11" t="s">
        <v>355</v>
      </c>
      <c r="F528" s="11" t="s">
        <v>355</v>
      </c>
      <c r="G528" s="20">
        <v>6295</v>
      </c>
      <c r="H528" s="11" t="s">
        <v>434</v>
      </c>
      <c r="I528" s="11" t="s">
        <v>506</v>
      </c>
      <c r="J528" s="11" t="s">
        <v>507</v>
      </c>
      <c r="K528" s="11">
        <v>1307.32</v>
      </c>
      <c r="L528" s="11" t="s">
        <v>29</v>
      </c>
      <c r="M528" s="11" t="s">
        <v>508</v>
      </c>
      <c r="N528" s="11">
        <v>1127</v>
      </c>
      <c r="O528" s="11">
        <v>180.32</v>
      </c>
      <c r="P528" s="11">
        <v>1307.32</v>
      </c>
      <c r="Q528" s="19" t="s">
        <v>25</v>
      </c>
      <c r="R528" s="21" t="s">
        <v>514</v>
      </c>
      <c r="S528" s="19" t="s">
        <v>26</v>
      </c>
      <c r="T528" s="10">
        <f t="shared" si="106"/>
        <v>45659</v>
      </c>
      <c r="U528" s="9"/>
      <c r="V528" s="9"/>
      <c r="W528" s="9" t="s">
        <v>64</v>
      </c>
      <c r="X528" s="9"/>
      <c r="Y528" s="9"/>
    </row>
    <row r="529" spans="3:25" ht="90" x14ac:dyDescent="0.25">
      <c r="C529" s="9"/>
      <c r="D529" s="10">
        <f t="shared" si="105"/>
        <v>45659</v>
      </c>
      <c r="E529" s="11" t="s">
        <v>355</v>
      </c>
      <c r="F529" s="11" t="s">
        <v>355</v>
      </c>
      <c r="G529" s="20">
        <v>6296</v>
      </c>
      <c r="H529" s="11" t="s">
        <v>435</v>
      </c>
      <c r="I529" s="11" t="s">
        <v>506</v>
      </c>
      <c r="J529" s="11" t="s">
        <v>507</v>
      </c>
      <c r="K529" s="11">
        <v>1307.32</v>
      </c>
      <c r="L529" s="11" t="s">
        <v>29</v>
      </c>
      <c r="M529" s="11" t="s">
        <v>508</v>
      </c>
      <c r="N529" s="11">
        <v>1127</v>
      </c>
      <c r="O529" s="11">
        <v>180.32</v>
      </c>
      <c r="P529" s="11">
        <v>1307.32</v>
      </c>
      <c r="Q529" s="19" t="s">
        <v>25</v>
      </c>
      <c r="R529" s="21" t="s">
        <v>514</v>
      </c>
      <c r="S529" s="19" t="s">
        <v>26</v>
      </c>
      <c r="T529" s="10">
        <f t="shared" si="106"/>
        <v>45659</v>
      </c>
      <c r="U529" s="9"/>
      <c r="V529" s="9"/>
      <c r="W529" s="9" t="s">
        <v>64</v>
      </c>
      <c r="X529" s="9"/>
      <c r="Y529" s="9"/>
    </row>
    <row r="530" spans="3:25" ht="90" x14ac:dyDescent="0.25">
      <c r="C530" s="9"/>
      <c r="D530" s="10">
        <f t="shared" si="105"/>
        <v>45659</v>
      </c>
      <c r="E530" s="11" t="s">
        <v>355</v>
      </c>
      <c r="F530" s="11" t="s">
        <v>355</v>
      </c>
      <c r="G530" s="20">
        <v>6297</v>
      </c>
      <c r="H530" s="11" t="s">
        <v>436</v>
      </c>
      <c r="I530" s="11" t="s">
        <v>506</v>
      </c>
      <c r="J530" s="11" t="s">
        <v>507</v>
      </c>
      <c r="K530" s="11">
        <v>1307.32</v>
      </c>
      <c r="L530" s="11" t="s">
        <v>29</v>
      </c>
      <c r="M530" s="11" t="s">
        <v>508</v>
      </c>
      <c r="N530" s="11">
        <v>1127</v>
      </c>
      <c r="O530" s="11">
        <v>180.32</v>
      </c>
      <c r="P530" s="11">
        <v>1307.32</v>
      </c>
      <c r="Q530" s="19" t="s">
        <v>25</v>
      </c>
      <c r="R530" s="21" t="s">
        <v>514</v>
      </c>
      <c r="S530" s="19" t="s">
        <v>26</v>
      </c>
      <c r="T530" s="10">
        <f t="shared" si="106"/>
        <v>45659</v>
      </c>
      <c r="U530" s="9"/>
      <c r="V530" s="9"/>
      <c r="W530" s="9" t="s">
        <v>64</v>
      </c>
      <c r="X530" s="9"/>
      <c r="Y530" s="9"/>
    </row>
    <row r="531" spans="3:25" ht="90" x14ac:dyDescent="0.25">
      <c r="C531" s="9"/>
      <c r="D531" s="10">
        <f t="shared" si="105"/>
        <v>45659</v>
      </c>
      <c r="E531" s="11" t="s">
        <v>355</v>
      </c>
      <c r="F531" s="11" t="s">
        <v>355</v>
      </c>
      <c r="G531" s="20">
        <v>6298</v>
      </c>
      <c r="H531" s="11" t="s">
        <v>437</v>
      </c>
      <c r="I531" s="11" t="s">
        <v>506</v>
      </c>
      <c r="J531" s="11" t="s">
        <v>507</v>
      </c>
      <c r="K531" s="11">
        <v>1307.32</v>
      </c>
      <c r="L531" s="11" t="s">
        <v>29</v>
      </c>
      <c r="M531" s="11" t="s">
        <v>508</v>
      </c>
      <c r="N531" s="11">
        <v>1127</v>
      </c>
      <c r="O531" s="11">
        <v>180.32</v>
      </c>
      <c r="P531" s="11">
        <v>1307.32</v>
      </c>
      <c r="Q531" s="19" t="s">
        <v>25</v>
      </c>
      <c r="R531" s="21" t="s">
        <v>514</v>
      </c>
      <c r="S531" s="19" t="s">
        <v>26</v>
      </c>
      <c r="T531" s="10">
        <f t="shared" si="106"/>
        <v>45659</v>
      </c>
      <c r="U531" s="9"/>
      <c r="V531" s="9"/>
      <c r="W531" s="9" t="s">
        <v>64</v>
      </c>
      <c r="X531" s="9"/>
      <c r="Y531" s="9"/>
    </row>
    <row r="532" spans="3:25" ht="90" x14ac:dyDescent="0.25">
      <c r="C532" s="9"/>
      <c r="D532" s="10">
        <f t="shared" si="105"/>
        <v>45659</v>
      </c>
      <c r="E532" s="11" t="s">
        <v>355</v>
      </c>
      <c r="F532" s="11" t="s">
        <v>355</v>
      </c>
      <c r="G532" s="20">
        <v>6299</v>
      </c>
      <c r="H532" s="11" t="s">
        <v>438</v>
      </c>
      <c r="I532" s="11" t="s">
        <v>506</v>
      </c>
      <c r="J532" s="11" t="s">
        <v>507</v>
      </c>
      <c r="K532" s="11">
        <v>1307.32</v>
      </c>
      <c r="L532" s="11" t="s">
        <v>29</v>
      </c>
      <c r="M532" s="11" t="s">
        <v>508</v>
      </c>
      <c r="N532" s="11">
        <v>1127</v>
      </c>
      <c r="O532" s="11">
        <v>180.32</v>
      </c>
      <c r="P532" s="11">
        <v>1307.32</v>
      </c>
      <c r="Q532" s="19" t="s">
        <v>25</v>
      </c>
      <c r="R532" s="21" t="s">
        <v>514</v>
      </c>
      <c r="S532" s="19" t="s">
        <v>26</v>
      </c>
      <c r="T532" s="10">
        <f t="shared" si="106"/>
        <v>45659</v>
      </c>
      <c r="U532" s="9"/>
      <c r="V532" s="9"/>
      <c r="W532" s="9" t="s">
        <v>64</v>
      </c>
      <c r="X532" s="9"/>
      <c r="Y532" s="9"/>
    </row>
    <row r="533" spans="3:25" ht="90" x14ac:dyDescent="0.25">
      <c r="C533" s="9"/>
      <c r="D533" s="10">
        <f t="shared" si="105"/>
        <v>45659</v>
      </c>
      <c r="E533" s="11" t="s">
        <v>355</v>
      </c>
      <c r="F533" s="11" t="s">
        <v>355</v>
      </c>
      <c r="G533" s="20">
        <v>6300</v>
      </c>
      <c r="H533" s="11" t="s">
        <v>439</v>
      </c>
      <c r="I533" s="11" t="s">
        <v>506</v>
      </c>
      <c r="J533" s="11" t="s">
        <v>507</v>
      </c>
      <c r="K533" s="11">
        <v>1307.32</v>
      </c>
      <c r="L533" s="11" t="s">
        <v>29</v>
      </c>
      <c r="M533" s="11" t="s">
        <v>508</v>
      </c>
      <c r="N533" s="11">
        <v>1127</v>
      </c>
      <c r="O533" s="11">
        <v>180.32</v>
      </c>
      <c r="P533" s="11">
        <v>1307.32</v>
      </c>
      <c r="Q533" s="19" t="s">
        <v>25</v>
      </c>
      <c r="R533" s="21" t="s">
        <v>514</v>
      </c>
      <c r="S533" s="19" t="s">
        <v>26</v>
      </c>
      <c r="T533" s="10">
        <f t="shared" si="106"/>
        <v>45659</v>
      </c>
      <c r="U533" s="9"/>
      <c r="V533" s="9"/>
      <c r="W533" s="9" t="s">
        <v>64</v>
      </c>
      <c r="X533" s="9"/>
      <c r="Y533" s="9"/>
    </row>
    <row r="534" spans="3:25" ht="90" x14ac:dyDescent="0.25">
      <c r="C534" s="9"/>
      <c r="D534" s="10">
        <f t="shared" si="105"/>
        <v>45659</v>
      </c>
      <c r="E534" s="11" t="s">
        <v>355</v>
      </c>
      <c r="F534" s="11" t="s">
        <v>355</v>
      </c>
      <c r="G534" s="20">
        <v>6301</v>
      </c>
      <c r="H534" s="11" t="s">
        <v>440</v>
      </c>
      <c r="I534" s="11" t="s">
        <v>506</v>
      </c>
      <c r="J534" s="11" t="s">
        <v>507</v>
      </c>
      <c r="K534" s="11">
        <v>1307.32</v>
      </c>
      <c r="L534" s="11" t="s">
        <v>29</v>
      </c>
      <c r="M534" s="11" t="s">
        <v>508</v>
      </c>
      <c r="N534" s="11">
        <v>1127</v>
      </c>
      <c r="O534" s="11">
        <v>180.32</v>
      </c>
      <c r="P534" s="11">
        <v>1307.32</v>
      </c>
      <c r="Q534" s="19" t="s">
        <v>25</v>
      </c>
      <c r="R534" s="21" t="s">
        <v>514</v>
      </c>
      <c r="S534" s="19" t="s">
        <v>26</v>
      </c>
      <c r="T534" s="10">
        <f t="shared" si="106"/>
        <v>45659</v>
      </c>
      <c r="U534" s="9"/>
      <c r="V534" s="9"/>
      <c r="W534" s="9" t="s">
        <v>64</v>
      </c>
      <c r="X534" s="9"/>
      <c r="Y534" s="9"/>
    </row>
    <row r="535" spans="3:25" ht="60" x14ac:dyDescent="0.25">
      <c r="C535" s="9"/>
      <c r="D535" s="10">
        <f t="shared" si="105"/>
        <v>45659</v>
      </c>
      <c r="E535" s="11" t="s">
        <v>355</v>
      </c>
      <c r="F535" s="11" t="s">
        <v>355</v>
      </c>
      <c r="G535" s="20">
        <v>6783</v>
      </c>
      <c r="H535" s="11" t="s">
        <v>441</v>
      </c>
      <c r="I535" s="11" t="s">
        <v>506</v>
      </c>
      <c r="J535" s="11" t="s">
        <v>507</v>
      </c>
      <c r="K535" s="11">
        <v>1307.32</v>
      </c>
      <c r="L535" s="11" t="s">
        <v>29</v>
      </c>
      <c r="M535" s="11" t="s">
        <v>508</v>
      </c>
      <c r="N535" s="11">
        <v>1127</v>
      </c>
      <c r="O535" s="11">
        <v>180.32</v>
      </c>
      <c r="P535" s="11">
        <v>1307.32</v>
      </c>
      <c r="Q535" s="19" t="s">
        <v>25</v>
      </c>
      <c r="R535" s="21" t="s">
        <v>515</v>
      </c>
      <c r="S535" s="19" t="s">
        <v>26</v>
      </c>
      <c r="T535" s="10">
        <f t="shared" si="106"/>
        <v>45659</v>
      </c>
      <c r="U535" s="9"/>
      <c r="V535" s="9"/>
      <c r="W535" s="9" t="s">
        <v>64</v>
      </c>
      <c r="X535" s="9"/>
      <c r="Y535" s="9"/>
    </row>
    <row r="536" spans="3:25" ht="60" x14ac:dyDescent="0.25">
      <c r="C536" s="9"/>
      <c r="D536" s="10">
        <f t="shared" si="105"/>
        <v>45659</v>
      </c>
      <c r="E536" s="11" t="s">
        <v>355</v>
      </c>
      <c r="F536" s="11" t="s">
        <v>355</v>
      </c>
      <c r="G536" s="20">
        <v>6784</v>
      </c>
      <c r="H536" s="11" t="s">
        <v>442</v>
      </c>
      <c r="I536" s="11" t="s">
        <v>506</v>
      </c>
      <c r="J536" s="11" t="s">
        <v>507</v>
      </c>
      <c r="K536" s="11">
        <v>1307.32</v>
      </c>
      <c r="L536" s="11" t="s">
        <v>29</v>
      </c>
      <c r="M536" s="11" t="s">
        <v>508</v>
      </c>
      <c r="N536" s="11">
        <v>1127</v>
      </c>
      <c r="O536" s="11">
        <v>180.32</v>
      </c>
      <c r="P536" s="11">
        <v>1307.32</v>
      </c>
      <c r="Q536" s="19" t="s">
        <v>25</v>
      </c>
      <c r="R536" s="21" t="s">
        <v>515</v>
      </c>
      <c r="S536" s="19" t="s">
        <v>26</v>
      </c>
      <c r="T536" s="10">
        <f t="shared" si="106"/>
        <v>45659</v>
      </c>
      <c r="U536" s="9"/>
      <c r="V536" s="9"/>
      <c r="W536" s="9" t="s">
        <v>64</v>
      </c>
      <c r="X536" s="9"/>
      <c r="Y536" s="9"/>
    </row>
    <row r="537" spans="3:25" ht="60" x14ac:dyDescent="0.25">
      <c r="C537" s="9"/>
      <c r="D537" s="10">
        <f t="shared" si="105"/>
        <v>45659</v>
      </c>
      <c r="E537" s="11" t="s">
        <v>355</v>
      </c>
      <c r="F537" s="11" t="s">
        <v>355</v>
      </c>
      <c r="G537" s="20">
        <v>6785</v>
      </c>
      <c r="H537" s="11" t="s">
        <v>443</v>
      </c>
      <c r="I537" s="11" t="s">
        <v>506</v>
      </c>
      <c r="J537" s="11" t="s">
        <v>507</v>
      </c>
      <c r="K537" s="11">
        <v>1307.32</v>
      </c>
      <c r="L537" s="11" t="s">
        <v>29</v>
      </c>
      <c r="M537" s="11" t="s">
        <v>508</v>
      </c>
      <c r="N537" s="11">
        <v>1127</v>
      </c>
      <c r="O537" s="11">
        <v>180.32</v>
      </c>
      <c r="P537" s="11">
        <v>1307.32</v>
      </c>
      <c r="Q537" s="19" t="s">
        <v>25</v>
      </c>
      <c r="R537" s="21" t="s">
        <v>515</v>
      </c>
      <c r="S537" s="19" t="s">
        <v>26</v>
      </c>
      <c r="T537" s="10">
        <f t="shared" si="106"/>
        <v>45659</v>
      </c>
      <c r="U537" s="9"/>
      <c r="V537" s="9"/>
      <c r="W537" s="9" t="s">
        <v>64</v>
      </c>
      <c r="X537" s="9"/>
      <c r="Y537" s="9"/>
    </row>
    <row r="538" spans="3:25" ht="60" x14ac:dyDescent="0.25">
      <c r="C538" s="9"/>
      <c r="D538" s="10">
        <f t="shared" si="105"/>
        <v>45659</v>
      </c>
      <c r="E538" s="11" t="s">
        <v>355</v>
      </c>
      <c r="F538" s="11" t="s">
        <v>355</v>
      </c>
      <c r="G538" s="20">
        <v>6786</v>
      </c>
      <c r="H538" s="11" t="s">
        <v>444</v>
      </c>
      <c r="I538" s="11" t="s">
        <v>506</v>
      </c>
      <c r="J538" s="11" t="s">
        <v>507</v>
      </c>
      <c r="K538" s="11">
        <v>1307.32</v>
      </c>
      <c r="L538" s="11" t="s">
        <v>29</v>
      </c>
      <c r="M538" s="11" t="s">
        <v>508</v>
      </c>
      <c r="N538" s="11">
        <v>1127</v>
      </c>
      <c r="O538" s="11">
        <v>180.32</v>
      </c>
      <c r="P538" s="11">
        <v>1307.32</v>
      </c>
      <c r="Q538" s="19" t="s">
        <v>25</v>
      </c>
      <c r="R538" s="21" t="s">
        <v>515</v>
      </c>
      <c r="S538" s="19" t="s">
        <v>26</v>
      </c>
      <c r="T538" s="10">
        <f t="shared" si="106"/>
        <v>45659</v>
      </c>
      <c r="U538" s="9"/>
      <c r="V538" s="9"/>
      <c r="W538" s="9" t="s">
        <v>64</v>
      </c>
      <c r="X538" s="9"/>
      <c r="Y538" s="9"/>
    </row>
    <row r="539" spans="3:25" ht="75" x14ac:dyDescent="0.25">
      <c r="C539" s="9"/>
      <c r="D539" s="10">
        <f t="shared" si="105"/>
        <v>45659</v>
      </c>
      <c r="E539" s="11" t="s">
        <v>355</v>
      </c>
      <c r="F539" s="11" t="s">
        <v>355</v>
      </c>
      <c r="G539" s="20">
        <v>6437</v>
      </c>
      <c r="H539" s="11" t="s">
        <v>445</v>
      </c>
      <c r="I539" s="11" t="s">
        <v>506</v>
      </c>
      <c r="J539" s="11" t="s">
        <v>507</v>
      </c>
      <c r="K539" s="11">
        <v>1307.32</v>
      </c>
      <c r="L539" s="11" t="s">
        <v>29</v>
      </c>
      <c r="M539" s="11" t="s">
        <v>508</v>
      </c>
      <c r="N539" s="11">
        <v>1127</v>
      </c>
      <c r="O539" s="11">
        <v>180.32</v>
      </c>
      <c r="P539" s="11">
        <v>1307.32</v>
      </c>
      <c r="Q539" s="19" t="s">
        <v>25</v>
      </c>
      <c r="R539" s="21" t="s">
        <v>516</v>
      </c>
      <c r="S539" s="19" t="s">
        <v>26</v>
      </c>
      <c r="T539" s="10">
        <f t="shared" si="106"/>
        <v>45659</v>
      </c>
      <c r="U539" s="9"/>
      <c r="V539" s="9"/>
      <c r="W539" s="9" t="s">
        <v>64</v>
      </c>
      <c r="X539" s="9"/>
      <c r="Y539" s="9"/>
    </row>
    <row r="540" spans="3:25" ht="90" x14ac:dyDescent="0.25">
      <c r="C540" s="9"/>
      <c r="D540" s="10">
        <f t="shared" si="105"/>
        <v>45659</v>
      </c>
      <c r="E540" s="11" t="s">
        <v>355</v>
      </c>
      <c r="F540" s="11" t="s">
        <v>355</v>
      </c>
      <c r="G540" s="20">
        <v>6416</v>
      </c>
      <c r="H540" s="11" t="s">
        <v>446</v>
      </c>
      <c r="I540" s="11" t="s">
        <v>506</v>
      </c>
      <c r="J540" s="11" t="s">
        <v>507</v>
      </c>
      <c r="K540" s="11">
        <v>1307.32</v>
      </c>
      <c r="L540" s="11" t="s">
        <v>29</v>
      </c>
      <c r="M540" s="11" t="s">
        <v>508</v>
      </c>
      <c r="N540" s="11">
        <v>1127</v>
      </c>
      <c r="O540" s="11">
        <v>180.32</v>
      </c>
      <c r="P540" s="11">
        <v>1307.32</v>
      </c>
      <c r="Q540" s="19" t="s">
        <v>25</v>
      </c>
      <c r="R540" s="21" t="s">
        <v>517</v>
      </c>
      <c r="S540" s="19" t="s">
        <v>26</v>
      </c>
      <c r="T540" s="10">
        <f t="shared" si="106"/>
        <v>45659</v>
      </c>
      <c r="U540" s="9"/>
      <c r="V540" s="9"/>
      <c r="W540" s="9" t="s">
        <v>64</v>
      </c>
      <c r="X540" s="9"/>
      <c r="Y540" s="9"/>
    </row>
    <row r="541" spans="3:25" ht="90" x14ac:dyDescent="0.25">
      <c r="C541" s="9"/>
      <c r="D541" s="10">
        <f t="shared" si="105"/>
        <v>45659</v>
      </c>
      <c r="E541" s="11" t="s">
        <v>355</v>
      </c>
      <c r="F541" s="11" t="s">
        <v>355</v>
      </c>
      <c r="G541" s="20">
        <v>6417</v>
      </c>
      <c r="H541" s="11" t="s">
        <v>447</v>
      </c>
      <c r="I541" s="11" t="s">
        <v>506</v>
      </c>
      <c r="J541" s="11" t="s">
        <v>507</v>
      </c>
      <c r="K541" s="11">
        <v>1307.32</v>
      </c>
      <c r="L541" s="11" t="s">
        <v>29</v>
      </c>
      <c r="M541" s="11" t="s">
        <v>508</v>
      </c>
      <c r="N541" s="11">
        <v>1127</v>
      </c>
      <c r="O541" s="11">
        <v>180.32</v>
      </c>
      <c r="P541" s="11">
        <v>1307.32</v>
      </c>
      <c r="Q541" s="19" t="s">
        <v>25</v>
      </c>
      <c r="R541" s="21" t="s">
        <v>517</v>
      </c>
      <c r="S541" s="19" t="s">
        <v>26</v>
      </c>
      <c r="T541" s="10">
        <f t="shared" si="106"/>
        <v>45659</v>
      </c>
      <c r="U541" s="9"/>
      <c r="V541" s="9"/>
      <c r="W541" s="9" t="s">
        <v>64</v>
      </c>
      <c r="X541" s="9"/>
      <c r="Y541" s="9"/>
    </row>
    <row r="542" spans="3:25" ht="90" x14ac:dyDescent="0.25">
      <c r="C542" s="9"/>
      <c r="D542" s="10">
        <f t="shared" si="105"/>
        <v>45659</v>
      </c>
      <c r="E542" s="11" t="s">
        <v>355</v>
      </c>
      <c r="F542" s="11" t="s">
        <v>355</v>
      </c>
      <c r="G542" s="20">
        <v>6419</v>
      </c>
      <c r="H542" s="11" t="s">
        <v>448</v>
      </c>
      <c r="I542" s="11" t="s">
        <v>506</v>
      </c>
      <c r="J542" s="11" t="s">
        <v>507</v>
      </c>
      <c r="K542" s="11">
        <v>1307.32</v>
      </c>
      <c r="L542" s="11" t="s">
        <v>29</v>
      </c>
      <c r="M542" s="11" t="s">
        <v>508</v>
      </c>
      <c r="N542" s="11">
        <v>1127</v>
      </c>
      <c r="O542" s="11">
        <v>180.32</v>
      </c>
      <c r="P542" s="11">
        <v>1307.32</v>
      </c>
      <c r="Q542" s="19" t="s">
        <v>25</v>
      </c>
      <c r="R542" s="21" t="s">
        <v>517</v>
      </c>
      <c r="S542" s="19" t="s">
        <v>26</v>
      </c>
      <c r="T542" s="10">
        <f t="shared" si="106"/>
        <v>45659</v>
      </c>
      <c r="U542" s="9"/>
      <c r="V542" s="9"/>
      <c r="W542" s="9" t="s">
        <v>64</v>
      </c>
      <c r="X542" s="9"/>
      <c r="Y542" s="9"/>
    </row>
    <row r="543" spans="3:25" ht="90" x14ac:dyDescent="0.25">
      <c r="C543" s="9"/>
      <c r="D543" s="10">
        <f t="shared" si="105"/>
        <v>45659</v>
      </c>
      <c r="E543" s="11" t="s">
        <v>355</v>
      </c>
      <c r="F543" s="11" t="s">
        <v>355</v>
      </c>
      <c r="G543" s="20">
        <v>6420</v>
      </c>
      <c r="H543" s="11" t="s">
        <v>449</v>
      </c>
      <c r="I543" s="11" t="s">
        <v>506</v>
      </c>
      <c r="J543" s="11" t="s">
        <v>507</v>
      </c>
      <c r="K543" s="11">
        <v>1307.32</v>
      </c>
      <c r="L543" s="11" t="s">
        <v>29</v>
      </c>
      <c r="M543" s="11" t="s">
        <v>508</v>
      </c>
      <c r="N543" s="11">
        <v>1127</v>
      </c>
      <c r="O543" s="11">
        <v>180.32</v>
      </c>
      <c r="P543" s="11">
        <v>1307.32</v>
      </c>
      <c r="Q543" s="19" t="s">
        <v>25</v>
      </c>
      <c r="R543" s="21" t="s">
        <v>517</v>
      </c>
      <c r="S543" s="19" t="s">
        <v>26</v>
      </c>
      <c r="T543" s="10">
        <f t="shared" si="106"/>
        <v>45659</v>
      </c>
      <c r="U543" s="9"/>
      <c r="V543" s="9"/>
      <c r="W543" s="9" t="s">
        <v>64</v>
      </c>
      <c r="X543" s="9"/>
      <c r="Y543" s="9"/>
    </row>
    <row r="544" spans="3:25" ht="90" x14ac:dyDescent="0.25">
      <c r="C544" s="9"/>
      <c r="D544" s="10">
        <f t="shared" si="105"/>
        <v>45659</v>
      </c>
      <c r="E544" s="11" t="s">
        <v>355</v>
      </c>
      <c r="F544" s="11" t="s">
        <v>355</v>
      </c>
      <c r="G544" s="20">
        <v>6421</v>
      </c>
      <c r="H544" s="11" t="s">
        <v>450</v>
      </c>
      <c r="I544" s="11" t="s">
        <v>506</v>
      </c>
      <c r="J544" s="11" t="s">
        <v>507</v>
      </c>
      <c r="K544" s="11">
        <v>1307.32</v>
      </c>
      <c r="L544" s="11" t="s">
        <v>29</v>
      </c>
      <c r="M544" s="11" t="s">
        <v>508</v>
      </c>
      <c r="N544" s="11">
        <v>1127</v>
      </c>
      <c r="O544" s="11">
        <v>180.32</v>
      </c>
      <c r="P544" s="11">
        <v>1307.32</v>
      </c>
      <c r="Q544" s="19" t="s">
        <v>25</v>
      </c>
      <c r="R544" s="21" t="s">
        <v>517</v>
      </c>
      <c r="S544" s="19" t="s">
        <v>26</v>
      </c>
      <c r="T544" s="10">
        <f t="shared" si="106"/>
        <v>45659</v>
      </c>
      <c r="U544" s="9"/>
      <c r="V544" s="9"/>
      <c r="W544" s="9" t="s">
        <v>64</v>
      </c>
      <c r="X544" s="9"/>
      <c r="Y544" s="9"/>
    </row>
    <row r="545" spans="3:25" ht="90" x14ac:dyDescent="0.25">
      <c r="C545" s="9"/>
      <c r="D545" s="10">
        <f t="shared" si="105"/>
        <v>45659</v>
      </c>
      <c r="E545" s="11" t="s">
        <v>355</v>
      </c>
      <c r="F545" s="11" t="s">
        <v>355</v>
      </c>
      <c r="G545" s="20">
        <v>6422</v>
      </c>
      <c r="H545" s="11" t="s">
        <v>451</v>
      </c>
      <c r="I545" s="11" t="s">
        <v>506</v>
      </c>
      <c r="J545" s="11" t="s">
        <v>507</v>
      </c>
      <c r="K545" s="11">
        <v>1307.32</v>
      </c>
      <c r="L545" s="11" t="s">
        <v>29</v>
      </c>
      <c r="M545" s="11" t="s">
        <v>508</v>
      </c>
      <c r="N545" s="11">
        <v>1127</v>
      </c>
      <c r="O545" s="11">
        <v>180.32</v>
      </c>
      <c r="P545" s="11">
        <v>1307.32</v>
      </c>
      <c r="Q545" s="19" t="s">
        <v>25</v>
      </c>
      <c r="R545" s="21" t="s">
        <v>517</v>
      </c>
      <c r="S545" s="19" t="s">
        <v>26</v>
      </c>
      <c r="T545" s="10">
        <f t="shared" si="106"/>
        <v>45659</v>
      </c>
      <c r="U545" s="9"/>
      <c r="V545" s="9"/>
      <c r="W545" s="9" t="s">
        <v>64</v>
      </c>
      <c r="X545" s="9"/>
      <c r="Y545" s="9"/>
    </row>
    <row r="546" spans="3:25" ht="90" x14ac:dyDescent="0.25">
      <c r="C546" s="9"/>
      <c r="D546" s="10">
        <f t="shared" si="105"/>
        <v>45659</v>
      </c>
      <c r="E546" s="11" t="s">
        <v>355</v>
      </c>
      <c r="F546" s="11" t="s">
        <v>355</v>
      </c>
      <c r="G546" s="20">
        <v>6423</v>
      </c>
      <c r="H546" s="11" t="s">
        <v>452</v>
      </c>
      <c r="I546" s="11" t="s">
        <v>506</v>
      </c>
      <c r="J546" s="11" t="s">
        <v>507</v>
      </c>
      <c r="K546" s="11">
        <v>1307.32</v>
      </c>
      <c r="L546" s="11" t="s">
        <v>29</v>
      </c>
      <c r="M546" s="11" t="s">
        <v>508</v>
      </c>
      <c r="N546" s="11">
        <v>1127</v>
      </c>
      <c r="O546" s="11">
        <v>180.32</v>
      </c>
      <c r="P546" s="11">
        <v>1307.32</v>
      </c>
      <c r="Q546" s="19" t="s">
        <v>25</v>
      </c>
      <c r="R546" s="21" t="s">
        <v>517</v>
      </c>
      <c r="S546" s="19" t="s">
        <v>26</v>
      </c>
      <c r="T546" s="10">
        <f t="shared" si="106"/>
        <v>45659</v>
      </c>
      <c r="U546" s="9"/>
      <c r="V546" s="9"/>
      <c r="W546" s="9" t="s">
        <v>64</v>
      </c>
      <c r="X546" s="9"/>
      <c r="Y546" s="9"/>
    </row>
    <row r="547" spans="3:25" ht="90" x14ac:dyDescent="0.25">
      <c r="C547" s="9"/>
      <c r="D547" s="10">
        <f t="shared" si="105"/>
        <v>45659</v>
      </c>
      <c r="E547" s="11" t="s">
        <v>355</v>
      </c>
      <c r="F547" s="11" t="s">
        <v>355</v>
      </c>
      <c r="G547" s="20">
        <v>6424</v>
      </c>
      <c r="H547" s="11" t="s">
        <v>453</v>
      </c>
      <c r="I547" s="11" t="s">
        <v>506</v>
      </c>
      <c r="J547" s="11" t="s">
        <v>507</v>
      </c>
      <c r="K547" s="11">
        <v>1307.32</v>
      </c>
      <c r="L547" s="11" t="s">
        <v>29</v>
      </c>
      <c r="M547" s="11" t="s">
        <v>508</v>
      </c>
      <c r="N547" s="11">
        <v>1127</v>
      </c>
      <c r="O547" s="11">
        <v>180.32</v>
      </c>
      <c r="P547" s="11">
        <v>1307.32</v>
      </c>
      <c r="Q547" s="19" t="s">
        <v>25</v>
      </c>
      <c r="R547" s="21" t="s">
        <v>517</v>
      </c>
      <c r="S547" s="19" t="s">
        <v>26</v>
      </c>
      <c r="T547" s="10">
        <f t="shared" si="106"/>
        <v>45659</v>
      </c>
      <c r="U547" s="9"/>
      <c r="V547" s="9"/>
      <c r="W547" s="9" t="s">
        <v>64</v>
      </c>
      <c r="X547" s="9"/>
      <c r="Y547" s="9"/>
    </row>
    <row r="548" spans="3:25" ht="90" x14ac:dyDescent="0.25">
      <c r="C548" s="9"/>
      <c r="D548" s="10">
        <f t="shared" si="105"/>
        <v>45659</v>
      </c>
      <c r="E548" s="11" t="s">
        <v>355</v>
      </c>
      <c r="F548" s="11" t="s">
        <v>355</v>
      </c>
      <c r="G548" s="20">
        <v>6425</v>
      </c>
      <c r="H548" s="11" t="s">
        <v>454</v>
      </c>
      <c r="I548" s="11" t="s">
        <v>506</v>
      </c>
      <c r="J548" s="11" t="s">
        <v>507</v>
      </c>
      <c r="K548" s="11">
        <v>1307.32</v>
      </c>
      <c r="L548" s="11" t="s">
        <v>29</v>
      </c>
      <c r="M548" s="11" t="s">
        <v>508</v>
      </c>
      <c r="N548" s="11">
        <v>1127</v>
      </c>
      <c r="O548" s="11">
        <v>180.32</v>
      </c>
      <c r="P548" s="11">
        <v>1307.32</v>
      </c>
      <c r="Q548" s="19" t="s">
        <v>25</v>
      </c>
      <c r="R548" s="21" t="s">
        <v>517</v>
      </c>
      <c r="S548" s="19" t="s">
        <v>26</v>
      </c>
      <c r="T548" s="10">
        <f t="shared" si="106"/>
        <v>45659</v>
      </c>
      <c r="U548" s="9"/>
      <c r="V548" s="9"/>
      <c r="W548" s="9" t="s">
        <v>64</v>
      </c>
      <c r="X548" s="9"/>
      <c r="Y548" s="9"/>
    </row>
    <row r="549" spans="3:25" ht="90" x14ac:dyDescent="0.25">
      <c r="C549" s="9"/>
      <c r="D549" s="10">
        <f t="shared" si="105"/>
        <v>45659</v>
      </c>
      <c r="E549" s="11" t="s">
        <v>355</v>
      </c>
      <c r="F549" s="11" t="s">
        <v>355</v>
      </c>
      <c r="G549" s="20">
        <v>6426</v>
      </c>
      <c r="H549" s="11" t="s">
        <v>455</v>
      </c>
      <c r="I549" s="11" t="s">
        <v>506</v>
      </c>
      <c r="J549" s="11" t="s">
        <v>507</v>
      </c>
      <c r="K549" s="11">
        <v>1307.32</v>
      </c>
      <c r="L549" s="11" t="s">
        <v>29</v>
      </c>
      <c r="M549" s="11" t="s">
        <v>508</v>
      </c>
      <c r="N549" s="11">
        <v>1127</v>
      </c>
      <c r="O549" s="11">
        <v>180.32</v>
      </c>
      <c r="P549" s="11">
        <v>1307.32</v>
      </c>
      <c r="Q549" s="19" t="s">
        <v>25</v>
      </c>
      <c r="R549" s="21" t="s">
        <v>517</v>
      </c>
      <c r="S549" s="19" t="s">
        <v>26</v>
      </c>
      <c r="T549" s="10">
        <f t="shared" si="106"/>
        <v>45659</v>
      </c>
      <c r="U549" s="9"/>
      <c r="V549" s="9"/>
      <c r="W549" s="9" t="s">
        <v>64</v>
      </c>
      <c r="X549" s="9"/>
      <c r="Y549" s="9"/>
    </row>
    <row r="550" spans="3:25" ht="90" x14ac:dyDescent="0.25">
      <c r="C550" s="9"/>
      <c r="D550" s="10">
        <f t="shared" si="105"/>
        <v>45659</v>
      </c>
      <c r="E550" s="11" t="s">
        <v>355</v>
      </c>
      <c r="F550" s="11" t="s">
        <v>355</v>
      </c>
      <c r="G550" s="20">
        <v>6427</v>
      </c>
      <c r="H550" s="11" t="s">
        <v>456</v>
      </c>
      <c r="I550" s="11" t="s">
        <v>506</v>
      </c>
      <c r="J550" s="11" t="s">
        <v>507</v>
      </c>
      <c r="K550" s="11">
        <v>1307.32</v>
      </c>
      <c r="L550" s="11" t="s">
        <v>29</v>
      </c>
      <c r="M550" s="11" t="s">
        <v>508</v>
      </c>
      <c r="N550" s="11">
        <v>1127</v>
      </c>
      <c r="O550" s="11">
        <v>180.32</v>
      </c>
      <c r="P550" s="11">
        <v>1307.32</v>
      </c>
      <c r="Q550" s="19" t="s">
        <v>25</v>
      </c>
      <c r="R550" s="21" t="s">
        <v>517</v>
      </c>
      <c r="S550" s="19" t="s">
        <v>26</v>
      </c>
      <c r="T550" s="10">
        <f t="shared" si="106"/>
        <v>45659</v>
      </c>
      <c r="U550" s="9"/>
      <c r="V550" s="9"/>
      <c r="W550" s="9" t="s">
        <v>64</v>
      </c>
      <c r="X550" s="9"/>
      <c r="Y550" s="9"/>
    </row>
    <row r="551" spans="3:25" ht="90" x14ac:dyDescent="0.25">
      <c r="C551" s="9"/>
      <c r="D551" s="10">
        <f t="shared" si="105"/>
        <v>45659</v>
      </c>
      <c r="E551" s="11" t="s">
        <v>355</v>
      </c>
      <c r="F551" s="11" t="s">
        <v>355</v>
      </c>
      <c r="G551" s="20">
        <v>6428</v>
      </c>
      <c r="H551" s="11" t="s">
        <v>457</v>
      </c>
      <c r="I551" s="11" t="s">
        <v>506</v>
      </c>
      <c r="J551" s="11" t="s">
        <v>507</v>
      </c>
      <c r="K551" s="11">
        <v>1307.32</v>
      </c>
      <c r="L551" s="11" t="s">
        <v>29</v>
      </c>
      <c r="M551" s="11" t="s">
        <v>508</v>
      </c>
      <c r="N551" s="11">
        <v>1127</v>
      </c>
      <c r="O551" s="11">
        <v>180.32</v>
      </c>
      <c r="P551" s="11">
        <v>1307.32</v>
      </c>
      <c r="Q551" s="19" t="s">
        <v>25</v>
      </c>
      <c r="R551" s="21" t="s">
        <v>517</v>
      </c>
      <c r="S551" s="19" t="s">
        <v>26</v>
      </c>
      <c r="T551" s="10">
        <f t="shared" si="106"/>
        <v>45659</v>
      </c>
      <c r="U551" s="9"/>
      <c r="V551" s="9"/>
      <c r="W551" s="9" t="s">
        <v>64</v>
      </c>
      <c r="X551" s="9"/>
      <c r="Y551" s="9"/>
    </row>
    <row r="552" spans="3:25" ht="45" x14ac:dyDescent="0.25">
      <c r="C552" s="9"/>
      <c r="D552" s="10">
        <f t="shared" si="105"/>
        <v>45659</v>
      </c>
      <c r="E552" s="11" t="s">
        <v>355</v>
      </c>
      <c r="F552" s="11" t="s">
        <v>355</v>
      </c>
      <c r="G552" s="20">
        <v>6352</v>
      </c>
      <c r="H552" s="11" t="s">
        <v>458</v>
      </c>
      <c r="I552" s="11" t="s">
        <v>506</v>
      </c>
      <c r="J552" s="11" t="s">
        <v>507</v>
      </c>
      <c r="K552" s="11">
        <v>1307.32</v>
      </c>
      <c r="L552" s="11" t="s">
        <v>29</v>
      </c>
      <c r="M552" s="11" t="s">
        <v>508</v>
      </c>
      <c r="N552" s="11">
        <v>1127</v>
      </c>
      <c r="O552" s="11">
        <v>180.32</v>
      </c>
      <c r="P552" s="11">
        <v>1307.32</v>
      </c>
      <c r="Q552" s="19" t="s">
        <v>25</v>
      </c>
      <c r="R552" s="21" t="s">
        <v>518</v>
      </c>
      <c r="S552" s="19" t="s">
        <v>26</v>
      </c>
      <c r="T552" s="10">
        <f t="shared" si="106"/>
        <v>45659</v>
      </c>
      <c r="U552" s="9"/>
      <c r="V552" s="9"/>
      <c r="W552" s="9" t="s">
        <v>64</v>
      </c>
      <c r="X552" s="9"/>
      <c r="Y552" s="9"/>
    </row>
    <row r="553" spans="3:25" ht="45" x14ac:dyDescent="0.25">
      <c r="C553" s="9"/>
      <c r="D553" s="10">
        <f t="shared" si="105"/>
        <v>45659</v>
      </c>
      <c r="E553" s="11" t="s">
        <v>355</v>
      </c>
      <c r="F553" s="11" t="s">
        <v>355</v>
      </c>
      <c r="G553" s="20">
        <v>6353</v>
      </c>
      <c r="H553" s="11" t="s">
        <v>459</v>
      </c>
      <c r="I553" s="11" t="s">
        <v>506</v>
      </c>
      <c r="J553" s="11" t="s">
        <v>507</v>
      </c>
      <c r="K553" s="11">
        <v>1307.32</v>
      </c>
      <c r="L553" s="11" t="s">
        <v>29</v>
      </c>
      <c r="M553" s="11" t="s">
        <v>508</v>
      </c>
      <c r="N553" s="11">
        <v>1127</v>
      </c>
      <c r="O553" s="11">
        <v>180.32</v>
      </c>
      <c r="P553" s="11">
        <v>1307.32</v>
      </c>
      <c r="Q553" s="19" t="s">
        <v>25</v>
      </c>
      <c r="R553" s="21" t="s">
        <v>518</v>
      </c>
      <c r="S553" s="19" t="s">
        <v>26</v>
      </c>
      <c r="T553" s="10">
        <f t="shared" si="106"/>
        <v>45659</v>
      </c>
      <c r="U553" s="9"/>
      <c r="V553" s="9"/>
      <c r="W553" s="9" t="s">
        <v>64</v>
      </c>
      <c r="X553" s="9"/>
      <c r="Y553" s="9"/>
    </row>
    <row r="554" spans="3:25" ht="45" x14ac:dyDescent="0.25">
      <c r="C554" s="9"/>
      <c r="D554" s="10">
        <f t="shared" si="105"/>
        <v>45659</v>
      </c>
      <c r="E554" s="11" t="s">
        <v>355</v>
      </c>
      <c r="F554" s="11" t="s">
        <v>355</v>
      </c>
      <c r="G554" s="20">
        <v>6354</v>
      </c>
      <c r="H554" s="11" t="s">
        <v>460</v>
      </c>
      <c r="I554" s="11" t="s">
        <v>506</v>
      </c>
      <c r="J554" s="11" t="s">
        <v>507</v>
      </c>
      <c r="K554" s="11">
        <v>1307.32</v>
      </c>
      <c r="L554" s="11" t="s">
        <v>29</v>
      </c>
      <c r="M554" s="11" t="s">
        <v>508</v>
      </c>
      <c r="N554" s="11">
        <v>1127</v>
      </c>
      <c r="O554" s="11">
        <v>180.32</v>
      </c>
      <c r="P554" s="11">
        <v>1307.32</v>
      </c>
      <c r="Q554" s="19" t="s">
        <v>25</v>
      </c>
      <c r="R554" s="21" t="s">
        <v>518</v>
      </c>
      <c r="S554" s="19" t="s">
        <v>26</v>
      </c>
      <c r="T554" s="10">
        <f t="shared" si="106"/>
        <v>45659</v>
      </c>
      <c r="U554" s="9"/>
      <c r="V554" s="9"/>
      <c r="W554" s="9" t="s">
        <v>64</v>
      </c>
      <c r="X554" s="9"/>
      <c r="Y554" s="9"/>
    </row>
    <row r="555" spans="3:25" ht="45" x14ac:dyDescent="0.25">
      <c r="C555" s="9"/>
      <c r="D555" s="10">
        <f t="shared" si="105"/>
        <v>45659</v>
      </c>
      <c r="E555" s="11" t="s">
        <v>355</v>
      </c>
      <c r="F555" s="11" t="s">
        <v>355</v>
      </c>
      <c r="G555" s="20">
        <v>6355</v>
      </c>
      <c r="H555" s="11" t="s">
        <v>461</v>
      </c>
      <c r="I555" s="11" t="s">
        <v>506</v>
      </c>
      <c r="J555" s="11" t="s">
        <v>507</v>
      </c>
      <c r="K555" s="11">
        <v>1307.32</v>
      </c>
      <c r="L555" s="11" t="s">
        <v>29</v>
      </c>
      <c r="M555" s="11" t="s">
        <v>508</v>
      </c>
      <c r="N555" s="11">
        <v>1127</v>
      </c>
      <c r="O555" s="11">
        <v>180.32</v>
      </c>
      <c r="P555" s="11">
        <v>1307.32</v>
      </c>
      <c r="Q555" s="19" t="s">
        <v>25</v>
      </c>
      <c r="R555" s="21" t="s">
        <v>518</v>
      </c>
      <c r="S555" s="19" t="s">
        <v>26</v>
      </c>
      <c r="T555" s="10">
        <f t="shared" si="106"/>
        <v>45659</v>
      </c>
      <c r="U555" s="9"/>
      <c r="V555" s="9"/>
      <c r="W555" s="9" t="s">
        <v>64</v>
      </c>
      <c r="X555" s="9"/>
      <c r="Y555" s="9"/>
    </row>
    <row r="556" spans="3:25" ht="45" x14ac:dyDescent="0.25">
      <c r="C556" s="9"/>
      <c r="D556" s="10">
        <f t="shared" si="105"/>
        <v>45659</v>
      </c>
      <c r="E556" s="11" t="s">
        <v>355</v>
      </c>
      <c r="F556" s="11" t="s">
        <v>355</v>
      </c>
      <c r="G556" s="20">
        <v>6356</v>
      </c>
      <c r="H556" s="11" t="s">
        <v>462</v>
      </c>
      <c r="I556" s="11" t="s">
        <v>506</v>
      </c>
      <c r="J556" s="11" t="s">
        <v>507</v>
      </c>
      <c r="K556" s="11">
        <v>1307.32</v>
      </c>
      <c r="L556" s="11" t="s">
        <v>29</v>
      </c>
      <c r="M556" s="11" t="s">
        <v>508</v>
      </c>
      <c r="N556" s="11">
        <v>1127</v>
      </c>
      <c r="O556" s="11">
        <v>180.32</v>
      </c>
      <c r="P556" s="11">
        <v>1307.32</v>
      </c>
      <c r="Q556" s="19" t="s">
        <v>25</v>
      </c>
      <c r="R556" s="21" t="s">
        <v>518</v>
      </c>
      <c r="S556" s="19" t="s">
        <v>26</v>
      </c>
      <c r="T556" s="10">
        <f t="shared" si="106"/>
        <v>45659</v>
      </c>
      <c r="U556" s="9"/>
      <c r="V556" s="9"/>
      <c r="W556" s="9" t="s">
        <v>64</v>
      </c>
      <c r="X556" s="9"/>
      <c r="Y556" s="9"/>
    </row>
    <row r="557" spans="3:25" ht="45" x14ac:dyDescent="0.25">
      <c r="C557" s="9"/>
      <c r="D557" s="10">
        <f t="shared" si="105"/>
        <v>45659</v>
      </c>
      <c r="E557" s="11" t="s">
        <v>355</v>
      </c>
      <c r="F557" s="11" t="s">
        <v>355</v>
      </c>
      <c r="G557" s="20">
        <v>6357</v>
      </c>
      <c r="H557" s="11" t="s">
        <v>463</v>
      </c>
      <c r="I557" s="11" t="s">
        <v>506</v>
      </c>
      <c r="J557" s="11" t="s">
        <v>507</v>
      </c>
      <c r="K557" s="11">
        <v>1307.32</v>
      </c>
      <c r="L557" s="11" t="s">
        <v>29</v>
      </c>
      <c r="M557" s="11" t="s">
        <v>508</v>
      </c>
      <c r="N557" s="11">
        <v>1127</v>
      </c>
      <c r="O557" s="11">
        <v>180.32</v>
      </c>
      <c r="P557" s="11">
        <v>1307.32</v>
      </c>
      <c r="Q557" s="19" t="s">
        <v>25</v>
      </c>
      <c r="R557" s="21" t="s">
        <v>518</v>
      </c>
      <c r="S557" s="19" t="s">
        <v>26</v>
      </c>
      <c r="T557" s="10">
        <f t="shared" si="106"/>
        <v>45659</v>
      </c>
      <c r="U557" s="9"/>
      <c r="V557" s="9"/>
      <c r="W557" s="9" t="s">
        <v>64</v>
      </c>
      <c r="X557" s="9"/>
      <c r="Y557" s="9"/>
    </row>
    <row r="558" spans="3:25" ht="45" x14ac:dyDescent="0.25">
      <c r="C558" s="9"/>
      <c r="D558" s="10">
        <f t="shared" si="105"/>
        <v>45659</v>
      </c>
      <c r="E558" s="11" t="s">
        <v>355</v>
      </c>
      <c r="F558" s="11" t="s">
        <v>355</v>
      </c>
      <c r="G558" s="20">
        <v>6358</v>
      </c>
      <c r="H558" s="11" t="s">
        <v>464</v>
      </c>
      <c r="I558" s="11" t="s">
        <v>506</v>
      </c>
      <c r="J558" s="11" t="s">
        <v>507</v>
      </c>
      <c r="K558" s="11">
        <v>1307.32</v>
      </c>
      <c r="L558" s="11" t="s">
        <v>29</v>
      </c>
      <c r="M558" s="11" t="s">
        <v>508</v>
      </c>
      <c r="N558" s="11">
        <v>1127</v>
      </c>
      <c r="O558" s="11">
        <v>180.32</v>
      </c>
      <c r="P558" s="11">
        <v>1307.32</v>
      </c>
      <c r="Q558" s="19" t="s">
        <v>25</v>
      </c>
      <c r="R558" s="21" t="s">
        <v>518</v>
      </c>
      <c r="S558" s="19" t="s">
        <v>26</v>
      </c>
      <c r="T558" s="10">
        <f t="shared" si="106"/>
        <v>45659</v>
      </c>
      <c r="U558" s="9"/>
      <c r="V558" s="9"/>
      <c r="W558" s="9" t="s">
        <v>64</v>
      </c>
      <c r="X558" s="9"/>
      <c r="Y558" s="9"/>
    </row>
    <row r="559" spans="3:25" ht="45" x14ac:dyDescent="0.25">
      <c r="C559" s="9"/>
      <c r="D559" s="10">
        <f t="shared" si="105"/>
        <v>45659</v>
      </c>
      <c r="E559" s="11" t="s">
        <v>355</v>
      </c>
      <c r="F559" s="11" t="s">
        <v>355</v>
      </c>
      <c r="G559" s="20">
        <v>6359</v>
      </c>
      <c r="H559" s="11" t="s">
        <v>465</v>
      </c>
      <c r="I559" s="11" t="s">
        <v>506</v>
      </c>
      <c r="J559" s="11" t="s">
        <v>507</v>
      </c>
      <c r="K559" s="11">
        <v>1307.32</v>
      </c>
      <c r="L559" s="11" t="s">
        <v>29</v>
      </c>
      <c r="M559" s="11" t="s">
        <v>508</v>
      </c>
      <c r="N559" s="11">
        <v>1127</v>
      </c>
      <c r="O559" s="11">
        <v>180.32</v>
      </c>
      <c r="P559" s="11">
        <v>1307.32</v>
      </c>
      <c r="Q559" s="19" t="s">
        <v>25</v>
      </c>
      <c r="R559" s="21" t="s">
        <v>518</v>
      </c>
      <c r="S559" s="19" t="s">
        <v>26</v>
      </c>
      <c r="T559" s="10">
        <f t="shared" si="106"/>
        <v>45659</v>
      </c>
      <c r="U559" s="9"/>
      <c r="V559" s="9"/>
      <c r="W559" s="9" t="s">
        <v>64</v>
      </c>
      <c r="X559" s="9"/>
      <c r="Y559" s="9"/>
    </row>
    <row r="560" spans="3:25" ht="45" x14ac:dyDescent="0.25">
      <c r="C560" s="9"/>
      <c r="D560" s="10">
        <f t="shared" si="105"/>
        <v>45659</v>
      </c>
      <c r="E560" s="11" t="s">
        <v>355</v>
      </c>
      <c r="F560" s="11" t="s">
        <v>355</v>
      </c>
      <c r="G560" s="20">
        <v>6360</v>
      </c>
      <c r="H560" s="11" t="s">
        <v>466</v>
      </c>
      <c r="I560" s="11" t="s">
        <v>506</v>
      </c>
      <c r="J560" s="11" t="s">
        <v>507</v>
      </c>
      <c r="K560" s="11">
        <v>1307.32</v>
      </c>
      <c r="L560" s="11" t="s">
        <v>29</v>
      </c>
      <c r="M560" s="11" t="s">
        <v>508</v>
      </c>
      <c r="N560" s="11">
        <v>1127</v>
      </c>
      <c r="O560" s="11">
        <v>180.32</v>
      </c>
      <c r="P560" s="11">
        <v>1307.32</v>
      </c>
      <c r="Q560" s="19" t="s">
        <v>25</v>
      </c>
      <c r="R560" s="21" t="s">
        <v>518</v>
      </c>
      <c r="S560" s="19" t="s">
        <v>26</v>
      </c>
      <c r="T560" s="10">
        <f t="shared" si="106"/>
        <v>45659</v>
      </c>
      <c r="U560" s="9"/>
      <c r="V560" s="9"/>
      <c r="W560" s="9" t="s">
        <v>64</v>
      </c>
      <c r="X560" s="9"/>
      <c r="Y560" s="9"/>
    </row>
    <row r="561" spans="3:25" ht="45" x14ac:dyDescent="0.25">
      <c r="C561" s="9"/>
      <c r="D561" s="10">
        <f t="shared" si="105"/>
        <v>45659</v>
      </c>
      <c r="E561" s="11" t="s">
        <v>355</v>
      </c>
      <c r="F561" s="11" t="s">
        <v>355</v>
      </c>
      <c r="G561" s="20">
        <v>6361</v>
      </c>
      <c r="H561" s="11" t="s">
        <v>467</v>
      </c>
      <c r="I561" s="11" t="s">
        <v>506</v>
      </c>
      <c r="J561" s="11" t="s">
        <v>507</v>
      </c>
      <c r="K561" s="11">
        <v>1307.32</v>
      </c>
      <c r="L561" s="11" t="s">
        <v>29</v>
      </c>
      <c r="M561" s="11" t="s">
        <v>508</v>
      </c>
      <c r="N561" s="11">
        <v>1127</v>
      </c>
      <c r="O561" s="11">
        <v>180.32</v>
      </c>
      <c r="P561" s="11">
        <v>1307.32</v>
      </c>
      <c r="Q561" s="19" t="s">
        <v>25</v>
      </c>
      <c r="R561" s="21" t="s">
        <v>518</v>
      </c>
      <c r="S561" s="19" t="s">
        <v>26</v>
      </c>
      <c r="T561" s="10">
        <f t="shared" si="106"/>
        <v>45659</v>
      </c>
      <c r="U561" s="9"/>
      <c r="V561" s="9"/>
      <c r="W561" s="9" t="s">
        <v>64</v>
      </c>
      <c r="X561" s="9"/>
      <c r="Y561" s="9"/>
    </row>
    <row r="562" spans="3:25" ht="45" x14ac:dyDescent="0.25">
      <c r="C562" s="9"/>
      <c r="D562" s="10">
        <f t="shared" si="105"/>
        <v>45659</v>
      </c>
      <c r="E562" s="11" t="s">
        <v>355</v>
      </c>
      <c r="F562" s="11" t="s">
        <v>355</v>
      </c>
      <c r="G562" s="20">
        <v>6362</v>
      </c>
      <c r="H562" s="11" t="s">
        <v>468</v>
      </c>
      <c r="I562" s="11" t="s">
        <v>506</v>
      </c>
      <c r="J562" s="11" t="s">
        <v>507</v>
      </c>
      <c r="K562" s="11">
        <v>1307.32</v>
      </c>
      <c r="L562" s="11" t="s">
        <v>29</v>
      </c>
      <c r="M562" s="11" t="s">
        <v>508</v>
      </c>
      <c r="N562" s="11">
        <v>1127</v>
      </c>
      <c r="O562" s="11">
        <v>180.32</v>
      </c>
      <c r="P562" s="11">
        <v>1307.32</v>
      </c>
      <c r="Q562" s="19" t="s">
        <v>25</v>
      </c>
      <c r="R562" s="21" t="s">
        <v>518</v>
      </c>
      <c r="S562" s="19" t="s">
        <v>26</v>
      </c>
      <c r="T562" s="10">
        <f t="shared" si="106"/>
        <v>45659</v>
      </c>
      <c r="U562" s="9"/>
      <c r="V562" s="9"/>
      <c r="W562" s="9" t="s">
        <v>64</v>
      </c>
      <c r="X562" s="9"/>
      <c r="Y562" s="9"/>
    </row>
    <row r="563" spans="3:25" ht="45" x14ac:dyDescent="0.25">
      <c r="C563" s="9"/>
      <c r="D563" s="10">
        <f t="shared" si="105"/>
        <v>45659</v>
      </c>
      <c r="E563" s="11" t="s">
        <v>355</v>
      </c>
      <c r="F563" s="11" t="s">
        <v>355</v>
      </c>
      <c r="G563" s="20">
        <v>6363</v>
      </c>
      <c r="H563" s="11" t="s">
        <v>469</v>
      </c>
      <c r="I563" s="11" t="s">
        <v>506</v>
      </c>
      <c r="J563" s="11" t="s">
        <v>507</v>
      </c>
      <c r="K563" s="11">
        <v>1307.32</v>
      </c>
      <c r="L563" s="11" t="s">
        <v>29</v>
      </c>
      <c r="M563" s="11" t="s">
        <v>508</v>
      </c>
      <c r="N563" s="11">
        <v>1127</v>
      </c>
      <c r="O563" s="11">
        <v>180.32</v>
      </c>
      <c r="P563" s="11">
        <v>1307.32</v>
      </c>
      <c r="Q563" s="19" t="s">
        <v>25</v>
      </c>
      <c r="R563" s="21" t="s">
        <v>518</v>
      </c>
      <c r="S563" s="19" t="s">
        <v>26</v>
      </c>
      <c r="T563" s="10">
        <f t="shared" si="106"/>
        <v>45659</v>
      </c>
      <c r="U563" s="9"/>
      <c r="V563" s="9"/>
      <c r="W563" s="9" t="s">
        <v>64</v>
      </c>
      <c r="X563" s="9"/>
      <c r="Y563" s="9"/>
    </row>
    <row r="564" spans="3:25" ht="60" x14ac:dyDescent="0.25">
      <c r="C564" s="9"/>
      <c r="D564" s="10">
        <f t="shared" si="105"/>
        <v>45659</v>
      </c>
      <c r="E564" s="11" t="s">
        <v>355</v>
      </c>
      <c r="F564" s="11" t="s">
        <v>355</v>
      </c>
      <c r="G564" s="20">
        <v>6488</v>
      </c>
      <c r="H564" s="11" t="s">
        <v>470</v>
      </c>
      <c r="I564" s="11" t="s">
        <v>506</v>
      </c>
      <c r="J564" s="11" t="s">
        <v>507</v>
      </c>
      <c r="K564" s="11">
        <v>1307.32</v>
      </c>
      <c r="L564" s="11" t="s">
        <v>29</v>
      </c>
      <c r="M564" s="11" t="s">
        <v>508</v>
      </c>
      <c r="N564" s="11">
        <v>1127</v>
      </c>
      <c r="O564" s="11">
        <v>180.32</v>
      </c>
      <c r="P564" s="11">
        <v>1307.32</v>
      </c>
      <c r="Q564" s="19" t="s">
        <v>25</v>
      </c>
      <c r="R564" s="21" t="s">
        <v>519</v>
      </c>
      <c r="S564" s="19" t="s">
        <v>26</v>
      </c>
      <c r="T564" s="10">
        <f t="shared" si="106"/>
        <v>45659</v>
      </c>
      <c r="U564" s="9"/>
      <c r="V564" s="9"/>
      <c r="W564" s="9" t="s">
        <v>64</v>
      </c>
      <c r="X564" s="9"/>
      <c r="Y564" s="9"/>
    </row>
    <row r="565" spans="3:25" ht="60" x14ac:dyDescent="0.25">
      <c r="C565" s="9"/>
      <c r="D565" s="10">
        <f t="shared" si="105"/>
        <v>45659</v>
      </c>
      <c r="E565" s="11" t="s">
        <v>355</v>
      </c>
      <c r="F565" s="11" t="s">
        <v>355</v>
      </c>
      <c r="G565" s="20">
        <v>6489</v>
      </c>
      <c r="H565" s="11" t="s">
        <v>471</v>
      </c>
      <c r="I565" s="11" t="s">
        <v>506</v>
      </c>
      <c r="J565" s="11" t="s">
        <v>507</v>
      </c>
      <c r="K565" s="11">
        <v>1307.32</v>
      </c>
      <c r="L565" s="11" t="s">
        <v>29</v>
      </c>
      <c r="M565" s="11" t="s">
        <v>508</v>
      </c>
      <c r="N565" s="11">
        <v>1127</v>
      </c>
      <c r="O565" s="11">
        <v>180.32</v>
      </c>
      <c r="P565" s="11">
        <v>1307.32</v>
      </c>
      <c r="Q565" s="19" t="s">
        <v>25</v>
      </c>
      <c r="R565" s="21" t="s">
        <v>519</v>
      </c>
      <c r="S565" s="19" t="s">
        <v>26</v>
      </c>
      <c r="T565" s="10">
        <f t="shared" si="106"/>
        <v>45659</v>
      </c>
      <c r="U565" s="9"/>
      <c r="V565" s="9"/>
      <c r="W565" s="9" t="s">
        <v>64</v>
      </c>
      <c r="X565" s="9"/>
      <c r="Y565" s="9"/>
    </row>
    <row r="566" spans="3:25" ht="60" x14ac:dyDescent="0.25">
      <c r="C566" s="9"/>
      <c r="D566" s="10">
        <f t="shared" si="105"/>
        <v>45659</v>
      </c>
      <c r="E566" s="11" t="s">
        <v>355</v>
      </c>
      <c r="F566" s="11" t="s">
        <v>355</v>
      </c>
      <c r="G566" s="20">
        <v>6490</v>
      </c>
      <c r="H566" s="11" t="s">
        <v>472</v>
      </c>
      <c r="I566" s="11" t="s">
        <v>506</v>
      </c>
      <c r="J566" s="11" t="s">
        <v>507</v>
      </c>
      <c r="K566" s="11">
        <v>1307.32</v>
      </c>
      <c r="L566" s="11" t="s">
        <v>29</v>
      </c>
      <c r="M566" s="11" t="s">
        <v>508</v>
      </c>
      <c r="N566" s="11">
        <v>1127</v>
      </c>
      <c r="O566" s="11">
        <v>180.32</v>
      </c>
      <c r="P566" s="11">
        <v>1307.32</v>
      </c>
      <c r="Q566" s="19" t="s">
        <v>25</v>
      </c>
      <c r="R566" s="21" t="s">
        <v>519</v>
      </c>
      <c r="S566" s="19" t="s">
        <v>26</v>
      </c>
      <c r="T566" s="10">
        <f t="shared" si="106"/>
        <v>45659</v>
      </c>
      <c r="U566" s="9"/>
      <c r="V566" s="9"/>
      <c r="W566" s="9" t="s">
        <v>64</v>
      </c>
      <c r="X566" s="9"/>
      <c r="Y566" s="9"/>
    </row>
    <row r="567" spans="3:25" ht="60" x14ac:dyDescent="0.25">
      <c r="C567" s="9"/>
      <c r="D567" s="10">
        <f t="shared" si="105"/>
        <v>45659</v>
      </c>
      <c r="E567" s="11" t="s">
        <v>355</v>
      </c>
      <c r="F567" s="11" t="s">
        <v>355</v>
      </c>
      <c r="G567" s="20">
        <v>6491</v>
      </c>
      <c r="H567" s="11" t="s">
        <v>473</v>
      </c>
      <c r="I567" s="11" t="s">
        <v>506</v>
      </c>
      <c r="J567" s="11" t="s">
        <v>507</v>
      </c>
      <c r="K567" s="11">
        <v>1307.32</v>
      </c>
      <c r="L567" s="11" t="s">
        <v>29</v>
      </c>
      <c r="M567" s="11" t="s">
        <v>508</v>
      </c>
      <c r="N567" s="11">
        <v>1127</v>
      </c>
      <c r="O567" s="11">
        <v>180.32</v>
      </c>
      <c r="P567" s="11">
        <v>1307.32</v>
      </c>
      <c r="Q567" s="19" t="s">
        <v>25</v>
      </c>
      <c r="R567" s="21" t="s">
        <v>519</v>
      </c>
      <c r="S567" s="19" t="s">
        <v>26</v>
      </c>
      <c r="T567" s="10">
        <f t="shared" si="106"/>
        <v>45659</v>
      </c>
      <c r="U567" s="9"/>
      <c r="V567" s="9"/>
      <c r="W567" s="9" t="s">
        <v>64</v>
      </c>
      <c r="X567" s="9"/>
      <c r="Y567" s="9"/>
    </row>
    <row r="568" spans="3:25" ht="60" x14ac:dyDescent="0.25">
      <c r="C568" s="9"/>
      <c r="D568" s="10">
        <f t="shared" si="105"/>
        <v>45659</v>
      </c>
      <c r="E568" s="11" t="s">
        <v>355</v>
      </c>
      <c r="F568" s="11" t="s">
        <v>355</v>
      </c>
      <c r="G568" s="20">
        <v>6492</v>
      </c>
      <c r="H568" s="11" t="s">
        <v>474</v>
      </c>
      <c r="I568" s="11" t="s">
        <v>506</v>
      </c>
      <c r="J568" s="11" t="s">
        <v>507</v>
      </c>
      <c r="K568" s="11">
        <v>1307.32</v>
      </c>
      <c r="L568" s="11" t="s">
        <v>29</v>
      </c>
      <c r="M568" s="11" t="s">
        <v>508</v>
      </c>
      <c r="N568" s="11">
        <v>1127</v>
      </c>
      <c r="O568" s="11">
        <v>180.32</v>
      </c>
      <c r="P568" s="11">
        <v>1307.32</v>
      </c>
      <c r="Q568" s="19" t="s">
        <v>25</v>
      </c>
      <c r="R568" s="21" t="s">
        <v>519</v>
      </c>
      <c r="S568" s="19" t="s">
        <v>26</v>
      </c>
      <c r="T568" s="10">
        <f t="shared" si="106"/>
        <v>45659</v>
      </c>
      <c r="U568" s="9"/>
      <c r="V568" s="9"/>
      <c r="W568" s="9" t="s">
        <v>64</v>
      </c>
      <c r="X568" s="9"/>
      <c r="Y568" s="9"/>
    </row>
    <row r="569" spans="3:25" ht="60" x14ac:dyDescent="0.25">
      <c r="C569" s="9"/>
      <c r="D569" s="10">
        <f t="shared" si="105"/>
        <v>45659</v>
      </c>
      <c r="E569" s="11" t="s">
        <v>355</v>
      </c>
      <c r="F569" s="11" t="s">
        <v>355</v>
      </c>
      <c r="G569" s="20">
        <v>6493</v>
      </c>
      <c r="H569" s="11" t="s">
        <v>475</v>
      </c>
      <c r="I569" s="11" t="s">
        <v>506</v>
      </c>
      <c r="J569" s="11" t="s">
        <v>507</v>
      </c>
      <c r="K569" s="11">
        <v>1307.32</v>
      </c>
      <c r="L569" s="11" t="s">
        <v>29</v>
      </c>
      <c r="M569" s="11" t="s">
        <v>508</v>
      </c>
      <c r="N569" s="11">
        <v>1127</v>
      </c>
      <c r="O569" s="11">
        <v>180.32</v>
      </c>
      <c r="P569" s="11">
        <v>1307.32</v>
      </c>
      <c r="Q569" s="19" t="s">
        <v>25</v>
      </c>
      <c r="R569" s="21" t="s">
        <v>519</v>
      </c>
      <c r="S569" s="19" t="s">
        <v>26</v>
      </c>
      <c r="T569" s="10">
        <f t="shared" si="106"/>
        <v>45659</v>
      </c>
      <c r="U569" s="9"/>
      <c r="V569" s="9"/>
      <c r="W569" s="9" t="s">
        <v>64</v>
      </c>
      <c r="X569" s="9"/>
      <c r="Y569" s="9"/>
    </row>
    <row r="570" spans="3:25" ht="60" x14ac:dyDescent="0.25">
      <c r="C570" s="9"/>
      <c r="D570" s="10">
        <f t="shared" si="105"/>
        <v>45659</v>
      </c>
      <c r="E570" s="11" t="s">
        <v>355</v>
      </c>
      <c r="F570" s="11" t="s">
        <v>355</v>
      </c>
      <c r="G570" s="20">
        <v>6494</v>
      </c>
      <c r="H570" s="11" t="s">
        <v>476</v>
      </c>
      <c r="I570" s="11" t="s">
        <v>506</v>
      </c>
      <c r="J570" s="11" t="s">
        <v>507</v>
      </c>
      <c r="K570" s="11">
        <v>1307.32</v>
      </c>
      <c r="L570" s="11" t="s">
        <v>29</v>
      </c>
      <c r="M570" s="11" t="s">
        <v>508</v>
      </c>
      <c r="N570" s="11">
        <v>1127</v>
      </c>
      <c r="O570" s="11">
        <v>180.32</v>
      </c>
      <c r="P570" s="11">
        <v>1307.32</v>
      </c>
      <c r="Q570" s="19" t="s">
        <v>25</v>
      </c>
      <c r="R570" s="21" t="s">
        <v>519</v>
      </c>
      <c r="S570" s="19" t="s">
        <v>26</v>
      </c>
      <c r="T570" s="10">
        <f t="shared" si="106"/>
        <v>45659</v>
      </c>
      <c r="U570" s="9"/>
      <c r="V570" s="9"/>
      <c r="W570" s="9" t="s">
        <v>64</v>
      </c>
      <c r="X570" s="9"/>
      <c r="Y570" s="9"/>
    </row>
    <row r="571" spans="3:25" ht="60" x14ac:dyDescent="0.25">
      <c r="C571" s="9"/>
      <c r="D571" s="10">
        <f t="shared" si="105"/>
        <v>45659</v>
      </c>
      <c r="E571" s="11" t="s">
        <v>355</v>
      </c>
      <c r="F571" s="11" t="s">
        <v>355</v>
      </c>
      <c r="G571" s="20">
        <v>6495</v>
      </c>
      <c r="H571" s="11" t="s">
        <v>477</v>
      </c>
      <c r="I571" s="11" t="s">
        <v>506</v>
      </c>
      <c r="J571" s="11" t="s">
        <v>507</v>
      </c>
      <c r="K571" s="11">
        <v>1307.32</v>
      </c>
      <c r="L571" s="11" t="s">
        <v>29</v>
      </c>
      <c r="M571" s="11" t="s">
        <v>508</v>
      </c>
      <c r="N571" s="11">
        <v>1127</v>
      </c>
      <c r="O571" s="11">
        <v>180.32</v>
      </c>
      <c r="P571" s="11">
        <v>1307.32</v>
      </c>
      <c r="Q571" s="19" t="s">
        <v>25</v>
      </c>
      <c r="R571" s="21" t="s">
        <v>519</v>
      </c>
      <c r="S571" s="19" t="s">
        <v>26</v>
      </c>
      <c r="T571" s="10">
        <f t="shared" si="106"/>
        <v>45659</v>
      </c>
      <c r="U571" s="9"/>
      <c r="V571" s="9"/>
      <c r="W571" s="9" t="s">
        <v>64</v>
      </c>
      <c r="X571" s="9"/>
      <c r="Y571" s="9"/>
    </row>
    <row r="572" spans="3:25" ht="60" x14ac:dyDescent="0.25">
      <c r="C572" s="9"/>
      <c r="D572" s="10">
        <f t="shared" si="105"/>
        <v>45659</v>
      </c>
      <c r="E572" s="11" t="s">
        <v>355</v>
      </c>
      <c r="F572" s="11" t="s">
        <v>355</v>
      </c>
      <c r="G572" s="20">
        <v>6496</v>
      </c>
      <c r="H572" s="11" t="s">
        <v>478</v>
      </c>
      <c r="I572" s="11" t="s">
        <v>506</v>
      </c>
      <c r="J572" s="11" t="s">
        <v>507</v>
      </c>
      <c r="K572" s="11">
        <v>1307.32</v>
      </c>
      <c r="L572" s="11" t="s">
        <v>29</v>
      </c>
      <c r="M572" s="11" t="s">
        <v>508</v>
      </c>
      <c r="N572" s="11">
        <v>1127</v>
      </c>
      <c r="O572" s="11">
        <v>180.32</v>
      </c>
      <c r="P572" s="11">
        <v>1307.32</v>
      </c>
      <c r="Q572" s="19" t="s">
        <v>25</v>
      </c>
      <c r="R572" s="21" t="s">
        <v>519</v>
      </c>
      <c r="S572" s="19" t="s">
        <v>26</v>
      </c>
      <c r="T572" s="10">
        <f t="shared" si="106"/>
        <v>45659</v>
      </c>
      <c r="U572" s="9"/>
      <c r="V572" s="9"/>
      <c r="W572" s="9" t="s">
        <v>64</v>
      </c>
      <c r="X572" s="9"/>
    </row>
    <row r="573" spans="3:25" ht="15" customHeight="1" x14ac:dyDescent="0.25">
      <c r="C573" s="9"/>
      <c r="D573" s="10">
        <f t="shared" si="105"/>
        <v>45659</v>
      </c>
      <c r="E573" s="11" t="s">
        <v>355</v>
      </c>
      <c r="F573" s="11" t="s">
        <v>355</v>
      </c>
      <c r="G573" s="20">
        <v>6497</v>
      </c>
      <c r="H573" s="11" t="s">
        <v>479</v>
      </c>
      <c r="I573" s="11" t="s">
        <v>506</v>
      </c>
      <c r="J573" s="11" t="s">
        <v>507</v>
      </c>
      <c r="K573" s="11">
        <v>1307.32</v>
      </c>
      <c r="L573" s="11" t="s">
        <v>29</v>
      </c>
      <c r="M573" s="11" t="s">
        <v>508</v>
      </c>
      <c r="N573" s="11">
        <v>1127</v>
      </c>
      <c r="O573" s="11">
        <v>180.32</v>
      </c>
      <c r="P573" s="11">
        <v>1307.32</v>
      </c>
      <c r="Q573" s="19" t="s">
        <v>25</v>
      </c>
      <c r="R573" s="21" t="s">
        <v>519</v>
      </c>
      <c r="S573" s="19" t="s">
        <v>26</v>
      </c>
      <c r="T573" s="10">
        <f t="shared" si="106"/>
        <v>45659</v>
      </c>
      <c r="U573" s="9"/>
      <c r="V573" s="9"/>
      <c r="W573" s="9" t="s">
        <v>64</v>
      </c>
      <c r="X573" s="9"/>
    </row>
    <row r="574" spans="3:25" ht="60" x14ac:dyDescent="0.25">
      <c r="C574" s="9"/>
      <c r="D574" s="10">
        <f t="shared" si="105"/>
        <v>45659</v>
      </c>
      <c r="E574" s="11" t="s">
        <v>355</v>
      </c>
      <c r="F574" s="11" t="s">
        <v>355</v>
      </c>
      <c r="G574" s="20">
        <v>6498</v>
      </c>
      <c r="H574" s="11" t="s">
        <v>480</v>
      </c>
      <c r="I574" s="11" t="s">
        <v>506</v>
      </c>
      <c r="J574" s="11" t="s">
        <v>507</v>
      </c>
      <c r="K574" s="11">
        <v>1307.32</v>
      </c>
      <c r="L574" s="11" t="s">
        <v>29</v>
      </c>
      <c r="M574" s="11" t="s">
        <v>508</v>
      </c>
      <c r="N574" s="11">
        <v>1127</v>
      </c>
      <c r="O574" s="11">
        <v>180.32</v>
      </c>
      <c r="P574" s="11">
        <v>1307.32</v>
      </c>
      <c r="Q574" s="19" t="s">
        <v>25</v>
      </c>
      <c r="R574" s="21" t="s">
        <v>519</v>
      </c>
      <c r="S574" s="19" t="s">
        <v>26</v>
      </c>
      <c r="T574" s="10">
        <f t="shared" si="106"/>
        <v>45659</v>
      </c>
      <c r="U574" s="9"/>
      <c r="V574" s="9"/>
      <c r="W574" s="9" t="s">
        <v>64</v>
      </c>
      <c r="X574" s="9"/>
    </row>
    <row r="575" spans="3:25" ht="60" x14ac:dyDescent="0.25">
      <c r="C575" s="9"/>
      <c r="D575" s="10">
        <f t="shared" si="105"/>
        <v>45659</v>
      </c>
      <c r="E575" s="11" t="s">
        <v>355</v>
      </c>
      <c r="F575" s="11" t="s">
        <v>355</v>
      </c>
      <c r="G575" s="20">
        <v>6499</v>
      </c>
      <c r="H575" s="11" t="s">
        <v>481</v>
      </c>
      <c r="I575" s="11" t="s">
        <v>506</v>
      </c>
      <c r="J575" s="11" t="s">
        <v>507</v>
      </c>
      <c r="K575" s="11">
        <v>1307.32</v>
      </c>
      <c r="L575" s="11" t="s">
        <v>29</v>
      </c>
      <c r="M575" s="11" t="s">
        <v>508</v>
      </c>
      <c r="N575" s="11">
        <v>1127</v>
      </c>
      <c r="O575" s="11">
        <v>180.32</v>
      </c>
      <c r="P575" s="11">
        <v>1307.32</v>
      </c>
      <c r="Q575" s="19" t="s">
        <v>25</v>
      </c>
      <c r="R575" s="21" t="s">
        <v>519</v>
      </c>
      <c r="S575" s="19" t="s">
        <v>26</v>
      </c>
      <c r="T575" s="10">
        <f t="shared" si="106"/>
        <v>45659</v>
      </c>
      <c r="U575" s="9"/>
      <c r="V575" s="9"/>
      <c r="W575" s="9" t="s">
        <v>64</v>
      </c>
      <c r="X575" s="9"/>
    </row>
    <row r="576" spans="3:25" ht="60" x14ac:dyDescent="0.25">
      <c r="C576" s="9"/>
      <c r="D576" s="10">
        <f t="shared" si="105"/>
        <v>45659</v>
      </c>
      <c r="E576" s="11" t="s">
        <v>355</v>
      </c>
      <c r="F576" s="11" t="s">
        <v>355</v>
      </c>
      <c r="G576" s="20">
        <v>6500</v>
      </c>
      <c r="H576" s="11" t="s">
        <v>482</v>
      </c>
      <c r="I576" s="11" t="s">
        <v>506</v>
      </c>
      <c r="J576" s="11" t="s">
        <v>507</v>
      </c>
      <c r="K576" s="11">
        <v>1307.32</v>
      </c>
      <c r="L576" s="11" t="s">
        <v>29</v>
      </c>
      <c r="M576" s="11" t="s">
        <v>508</v>
      </c>
      <c r="N576" s="11">
        <v>1127</v>
      </c>
      <c r="O576" s="11">
        <v>180.32</v>
      </c>
      <c r="P576" s="11">
        <v>1307.32</v>
      </c>
      <c r="Q576" s="19" t="s">
        <v>25</v>
      </c>
      <c r="R576" s="21" t="s">
        <v>519</v>
      </c>
      <c r="S576" s="19" t="s">
        <v>26</v>
      </c>
      <c r="T576" s="10">
        <f t="shared" si="106"/>
        <v>45659</v>
      </c>
      <c r="U576" s="9"/>
      <c r="V576" s="9"/>
      <c r="W576" s="9" t="s">
        <v>64</v>
      </c>
      <c r="X576" s="9"/>
    </row>
    <row r="577" spans="3:24" ht="60" x14ac:dyDescent="0.25">
      <c r="C577" s="9"/>
      <c r="D577" s="10">
        <f t="shared" si="105"/>
        <v>45659</v>
      </c>
      <c r="E577" s="11" t="s">
        <v>355</v>
      </c>
      <c r="F577" s="11" t="s">
        <v>355</v>
      </c>
      <c r="G577" s="20">
        <v>6859</v>
      </c>
      <c r="H577" s="11" t="s">
        <v>483</v>
      </c>
      <c r="I577" s="11" t="s">
        <v>506</v>
      </c>
      <c r="J577" s="11" t="s">
        <v>507</v>
      </c>
      <c r="K577" s="11">
        <v>1307.32</v>
      </c>
      <c r="L577" s="11" t="s">
        <v>29</v>
      </c>
      <c r="M577" s="11" t="s">
        <v>508</v>
      </c>
      <c r="N577" s="11">
        <v>1127</v>
      </c>
      <c r="O577" s="11">
        <v>180.32</v>
      </c>
      <c r="P577" s="11">
        <v>1307.32</v>
      </c>
      <c r="Q577" s="19" t="s">
        <v>25</v>
      </c>
      <c r="R577" s="21" t="s">
        <v>520</v>
      </c>
      <c r="S577" s="19" t="s">
        <v>26</v>
      </c>
      <c r="T577" s="10">
        <f t="shared" si="106"/>
        <v>45659</v>
      </c>
      <c r="U577" s="9"/>
      <c r="V577" s="9"/>
      <c r="W577" s="9" t="s">
        <v>64</v>
      </c>
      <c r="X577" s="9"/>
    </row>
    <row r="578" spans="3:24" ht="60" x14ac:dyDescent="0.25">
      <c r="C578" s="9"/>
      <c r="D578" s="10">
        <f t="shared" ref="D578:D599" si="107">$D$29</f>
        <v>45659</v>
      </c>
      <c r="E578" s="11" t="s">
        <v>355</v>
      </c>
      <c r="F578" s="11" t="s">
        <v>355</v>
      </c>
      <c r="G578" s="20">
        <v>6860</v>
      </c>
      <c r="H578" s="11" t="s">
        <v>484</v>
      </c>
      <c r="I578" s="11" t="s">
        <v>506</v>
      </c>
      <c r="J578" s="11" t="s">
        <v>507</v>
      </c>
      <c r="K578" s="11">
        <v>1307.32</v>
      </c>
      <c r="L578" s="11" t="s">
        <v>29</v>
      </c>
      <c r="M578" s="11" t="s">
        <v>508</v>
      </c>
      <c r="N578" s="11">
        <v>1127</v>
      </c>
      <c r="O578" s="11">
        <v>180.32</v>
      </c>
      <c r="P578" s="11">
        <v>1307.32</v>
      </c>
      <c r="Q578" s="19" t="s">
        <v>25</v>
      </c>
      <c r="R578" s="21" t="s">
        <v>520</v>
      </c>
      <c r="S578" s="19" t="s">
        <v>26</v>
      </c>
      <c r="T578" s="10">
        <f t="shared" ref="T578:T599" si="108">$D$29</f>
        <v>45659</v>
      </c>
      <c r="U578" s="9"/>
      <c r="V578" s="9"/>
      <c r="W578" s="9" t="s">
        <v>64</v>
      </c>
      <c r="X578" s="9"/>
    </row>
    <row r="579" spans="3:24" ht="60" x14ac:dyDescent="0.25">
      <c r="C579" s="9"/>
      <c r="D579" s="10">
        <f t="shared" si="107"/>
        <v>45659</v>
      </c>
      <c r="E579" s="11" t="s">
        <v>355</v>
      </c>
      <c r="F579" s="11" t="s">
        <v>355</v>
      </c>
      <c r="G579" s="20">
        <v>6861</v>
      </c>
      <c r="H579" s="11" t="s">
        <v>485</v>
      </c>
      <c r="I579" s="11" t="s">
        <v>506</v>
      </c>
      <c r="J579" s="11" t="s">
        <v>507</v>
      </c>
      <c r="K579" s="11">
        <v>1307.32</v>
      </c>
      <c r="L579" s="11" t="s">
        <v>29</v>
      </c>
      <c r="M579" s="11" t="s">
        <v>508</v>
      </c>
      <c r="N579" s="11">
        <v>1127</v>
      </c>
      <c r="O579" s="11">
        <v>180.32</v>
      </c>
      <c r="P579" s="11">
        <v>1307.32</v>
      </c>
      <c r="Q579" s="19" t="s">
        <v>25</v>
      </c>
      <c r="R579" s="21" t="s">
        <v>520</v>
      </c>
      <c r="S579" s="19" t="s">
        <v>26</v>
      </c>
      <c r="T579" s="10">
        <f t="shared" si="108"/>
        <v>45659</v>
      </c>
      <c r="U579" s="9"/>
      <c r="V579" s="9"/>
      <c r="W579" s="9" t="s">
        <v>64</v>
      </c>
      <c r="X579" s="9"/>
    </row>
    <row r="580" spans="3:24" ht="60" x14ac:dyDescent="0.25">
      <c r="C580" s="9"/>
      <c r="D580" s="10">
        <f t="shared" si="107"/>
        <v>45659</v>
      </c>
      <c r="E580" s="11" t="s">
        <v>355</v>
      </c>
      <c r="F580" s="11" t="s">
        <v>355</v>
      </c>
      <c r="G580" s="20">
        <v>6862</v>
      </c>
      <c r="H580" s="11" t="s">
        <v>486</v>
      </c>
      <c r="I580" s="11" t="s">
        <v>506</v>
      </c>
      <c r="J580" s="11" t="s">
        <v>507</v>
      </c>
      <c r="K580" s="11">
        <v>1307.32</v>
      </c>
      <c r="L580" s="11" t="s">
        <v>29</v>
      </c>
      <c r="M580" s="11" t="s">
        <v>508</v>
      </c>
      <c r="N580" s="11">
        <v>1127</v>
      </c>
      <c r="O580" s="11">
        <v>180.32</v>
      </c>
      <c r="P580" s="11">
        <v>1307.32</v>
      </c>
      <c r="Q580" s="19" t="s">
        <v>25</v>
      </c>
      <c r="R580" s="21" t="s">
        <v>520</v>
      </c>
      <c r="S580" s="19" t="s">
        <v>26</v>
      </c>
      <c r="T580" s="10">
        <f t="shared" si="108"/>
        <v>45659</v>
      </c>
      <c r="U580" s="9"/>
      <c r="V580" s="9"/>
      <c r="W580" s="9" t="s">
        <v>64</v>
      </c>
      <c r="X580" s="9"/>
    </row>
    <row r="581" spans="3:24" ht="60" x14ac:dyDescent="0.25">
      <c r="C581" s="9"/>
      <c r="D581" s="10">
        <f t="shared" si="107"/>
        <v>45659</v>
      </c>
      <c r="E581" s="11" t="s">
        <v>355</v>
      </c>
      <c r="F581" s="11" t="s">
        <v>355</v>
      </c>
      <c r="G581" s="20">
        <v>6863</v>
      </c>
      <c r="H581" s="11" t="s">
        <v>487</v>
      </c>
      <c r="I581" s="11" t="s">
        <v>506</v>
      </c>
      <c r="J581" s="11" t="s">
        <v>507</v>
      </c>
      <c r="K581" s="11">
        <v>1307.32</v>
      </c>
      <c r="L581" s="11" t="s">
        <v>29</v>
      </c>
      <c r="M581" s="11" t="s">
        <v>508</v>
      </c>
      <c r="N581" s="11">
        <v>1127</v>
      </c>
      <c r="O581" s="11">
        <v>180.32</v>
      </c>
      <c r="P581" s="11">
        <v>1307.32</v>
      </c>
      <c r="Q581" s="19" t="s">
        <v>25</v>
      </c>
      <c r="R581" s="21" t="s">
        <v>520</v>
      </c>
      <c r="S581" s="19" t="s">
        <v>26</v>
      </c>
      <c r="T581" s="10">
        <f t="shared" si="108"/>
        <v>45659</v>
      </c>
      <c r="U581" s="9"/>
      <c r="V581" s="9"/>
      <c r="W581" s="9" t="s">
        <v>64</v>
      </c>
      <c r="X581" s="9"/>
    </row>
    <row r="582" spans="3:24" ht="60" x14ac:dyDescent="0.25">
      <c r="C582" s="9"/>
      <c r="D582" s="10">
        <f t="shared" si="107"/>
        <v>45659</v>
      </c>
      <c r="E582" s="11" t="s">
        <v>355</v>
      </c>
      <c r="F582" s="11" t="s">
        <v>355</v>
      </c>
      <c r="G582" s="20">
        <v>6864</v>
      </c>
      <c r="H582" s="11" t="s">
        <v>488</v>
      </c>
      <c r="I582" s="11" t="s">
        <v>506</v>
      </c>
      <c r="J582" s="11" t="s">
        <v>507</v>
      </c>
      <c r="K582" s="11">
        <v>1307.32</v>
      </c>
      <c r="L582" s="11" t="s">
        <v>29</v>
      </c>
      <c r="M582" s="11" t="s">
        <v>508</v>
      </c>
      <c r="N582" s="11">
        <v>1127</v>
      </c>
      <c r="O582" s="11">
        <v>180.32</v>
      </c>
      <c r="P582" s="11">
        <v>1307.32</v>
      </c>
      <c r="Q582" s="19" t="s">
        <v>25</v>
      </c>
      <c r="R582" s="21" t="s">
        <v>520</v>
      </c>
      <c r="S582" s="19" t="s">
        <v>26</v>
      </c>
      <c r="T582" s="10">
        <f t="shared" si="108"/>
        <v>45659</v>
      </c>
      <c r="U582" s="9"/>
      <c r="V582" s="9"/>
      <c r="W582" s="9" t="s">
        <v>64</v>
      </c>
      <c r="X582" s="9"/>
    </row>
    <row r="583" spans="3:24" ht="60" x14ac:dyDescent="0.25">
      <c r="C583" s="9"/>
      <c r="D583" s="10">
        <f t="shared" si="107"/>
        <v>45659</v>
      </c>
      <c r="E583" s="11" t="s">
        <v>355</v>
      </c>
      <c r="F583" s="11" t="s">
        <v>355</v>
      </c>
      <c r="G583" s="20">
        <v>6865</v>
      </c>
      <c r="H583" s="11" t="s">
        <v>489</v>
      </c>
      <c r="I583" s="11" t="s">
        <v>506</v>
      </c>
      <c r="J583" s="11" t="s">
        <v>507</v>
      </c>
      <c r="K583" s="11">
        <v>1307.32</v>
      </c>
      <c r="L583" s="11" t="s">
        <v>29</v>
      </c>
      <c r="M583" s="11" t="s">
        <v>508</v>
      </c>
      <c r="N583" s="11">
        <v>1127</v>
      </c>
      <c r="O583" s="11">
        <v>180.32</v>
      </c>
      <c r="P583" s="11">
        <v>1307.32</v>
      </c>
      <c r="Q583" s="19" t="s">
        <v>25</v>
      </c>
      <c r="R583" s="21" t="s">
        <v>520</v>
      </c>
      <c r="S583" s="19" t="s">
        <v>26</v>
      </c>
      <c r="T583" s="10">
        <f t="shared" si="108"/>
        <v>45659</v>
      </c>
      <c r="U583" s="9"/>
      <c r="V583" s="9"/>
      <c r="W583" s="9" t="s">
        <v>64</v>
      </c>
      <c r="X583" s="9"/>
    </row>
    <row r="584" spans="3:24" ht="60" x14ac:dyDescent="0.25">
      <c r="C584" s="9"/>
      <c r="D584" s="10">
        <f t="shared" si="107"/>
        <v>45659</v>
      </c>
      <c r="E584" s="11" t="s">
        <v>355</v>
      </c>
      <c r="F584" s="11" t="s">
        <v>355</v>
      </c>
      <c r="G584" s="20">
        <v>6866</v>
      </c>
      <c r="H584" s="11" t="s">
        <v>490</v>
      </c>
      <c r="I584" s="11" t="s">
        <v>506</v>
      </c>
      <c r="J584" s="11" t="s">
        <v>507</v>
      </c>
      <c r="K584" s="11">
        <v>1307.32</v>
      </c>
      <c r="L584" s="11" t="s">
        <v>29</v>
      </c>
      <c r="M584" s="11" t="s">
        <v>508</v>
      </c>
      <c r="N584" s="11">
        <v>1127</v>
      </c>
      <c r="O584" s="11">
        <v>180.32</v>
      </c>
      <c r="P584" s="11">
        <v>1307.32</v>
      </c>
      <c r="Q584" s="19" t="s">
        <v>25</v>
      </c>
      <c r="R584" s="21" t="s">
        <v>520</v>
      </c>
      <c r="S584" s="19" t="s">
        <v>26</v>
      </c>
      <c r="T584" s="10">
        <f t="shared" si="108"/>
        <v>45659</v>
      </c>
      <c r="U584" s="9"/>
      <c r="V584" s="9"/>
      <c r="W584" s="9" t="s">
        <v>64</v>
      </c>
      <c r="X584" s="9"/>
    </row>
    <row r="585" spans="3:24" ht="60" x14ac:dyDescent="0.25">
      <c r="C585" s="9"/>
      <c r="D585" s="10">
        <f t="shared" si="107"/>
        <v>45659</v>
      </c>
      <c r="E585" s="11" t="s">
        <v>355</v>
      </c>
      <c r="F585" s="11" t="s">
        <v>355</v>
      </c>
      <c r="G585" s="20">
        <v>6867</v>
      </c>
      <c r="H585" s="11" t="s">
        <v>491</v>
      </c>
      <c r="I585" s="11" t="s">
        <v>506</v>
      </c>
      <c r="J585" s="11" t="s">
        <v>507</v>
      </c>
      <c r="K585" s="11">
        <v>1307.32</v>
      </c>
      <c r="L585" s="11" t="s">
        <v>29</v>
      </c>
      <c r="M585" s="11" t="s">
        <v>508</v>
      </c>
      <c r="N585" s="11">
        <v>1127</v>
      </c>
      <c r="O585" s="11">
        <v>180.32</v>
      </c>
      <c r="P585" s="11">
        <v>1307.32</v>
      </c>
      <c r="Q585" s="19" t="s">
        <v>25</v>
      </c>
      <c r="R585" s="21" t="s">
        <v>520</v>
      </c>
      <c r="S585" s="19" t="s">
        <v>26</v>
      </c>
      <c r="T585" s="10">
        <f t="shared" si="108"/>
        <v>45659</v>
      </c>
      <c r="U585" s="9"/>
      <c r="V585" s="9"/>
      <c r="W585" s="9" t="s">
        <v>64</v>
      </c>
      <c r="X585" s="9"/>
    </row>
    <row r="586" spans="3:24" ht="60" x14ac:dyDescent="0.25">
      <c r="C586" s="9"/>
      <c r="D586" s="10">
        <f t="shared" si="107"/>
        <v>45659</v>
      </c>
      <c r="E586" s="11" t="s">
        <v>355</v>
      </c>
      <c r="F586" s="11" t="s">
        <v>355</v>
      </c>
      <c r="G586" s="20">
        <v>6868</v>
      </c>
      <c r="H586" s="11" t="s">
        <v>492</v>
      </c>
      <c r="I586" s="11" t="s">
        <v>506</v>
      </c>
      <c r="J586" s="11" t="s">
        <v>507</v>
      </c>
      <c r="K586" s="11">
        <v>1307.32</v>
      </c>
      <c r="L586" s="11" t="s">
        <v>29</v>
      </c>
      <c r="M586" s="11" t="s">
        <v>508</v>
      </c>
      <c r="N586" s="11">
        <v>1127</v>
      </c>
      <c r="O586" s="11">
        <v>180.32</v>
      </c>
      <c r="P586" s="11">
        <v>1307.32</v>
      </c>
      <c r="Q586" s="19" t="s">
        <v>25</v>
      </c>
      <c r="R586" s="21" t="s">
        <v>520</v>
      </c>
      <c r="S586" s="19" t="s">
        <v>26</v>
      </c>
      <c r="T586" s="10">
        <f t="shared" si="108"/>
        <v>45659</v>
      </c>
      <c r="U586" s="9"/>
      <c r="V586" s="9"/>
      <c r="W586" s="9" t="s">
        <v>64</v>
      </c>
      <c r="X586" s="9"/>
    </row>
    <row r="587" spans="3:24" ht="60" x14ac:dyDescent="0.25">
      <c r="C587" s="9"/>
      <c r="D587" s="10">
        <f t="shared" si="107"/>
        <v>45659</v>
      </c>
      <c r="E587" s="11" t="s">
        <v>355</v>
      </c>
      <c r="F587" s="11" t="s">
        <v>355</v>
      </c>
      <c r="G587" s="20">
        <v>6869</v>
      </c>
      <c r="H587" s="11" t="s">
        <v>493</v>
      </c>
      <c r="I587" s="11" t="s">
        <v>506</v>
      </c>
      <c r="J587" s="11" t="s">
        <v>507</v>
      </c>
      <c r="K587" s="11">
        <v>1307.32</v>
      </c>
      <c r="L587" s="11" t="s">
        <v>29</v>
      </c>
      <c r="M587" s="11" t="s">
        <v>508</v>
      </c>
      <c r="N587" s="11">
        <v>1127</v>
      </c>
      <c r="O587" s="11">
        <v>180.32</v>
      </c>
      <c r="P587" s="11">
        <v>1307.32</v>
      </c>
      <c r="Q587" s="19" t="s">
        <v>25</v>
      </c>
      <c r="R587" s="21" t="s">
        <v>520</v>
      </c>
      <c r="S587" s="19" t="s">
        <v>26</v>
      </c>
      <c r="T587" s="10">
        <f t="shared" si="108"/>
        <v>45659</v>
      </c>
      <c r="U587" s="9"/>
      <c r="V587" s="9"/>
      <c r="W587" s="9" t="s">
        <v>64</v>
      </c>
      <c r="X587" s="9"/>
    </row>
    <row r="588" spans="3:24" ht="60" x14ac:dyDescent="0.25">
      <c r="C588" s="9"/>
      <c r="D588" s="10">
        <f t="shared" si="107"/>
        <v>45659</v>
      </c>
      <c r="E588" s="11" t="s">
        <v>355</v>
      </c>
      <c r="F588" s="11" t="s">
        <v>355</v>
      </c>
      <c r="G588" s="20">
        <v>6870</v>
      </c>
      <c r="H588" s="11" t="s">
        <v>494</v>
      </c>
      <c r="I588" s="11" t="s">
        <v>506</v>
      </c>
      <c r="J588" s="11" t="s">
        <v>507</v>
      </c>
      <c r="K588" s="11">
        <v>1307.32</v>
      </c>
      <c r="L588" s="11" t="s">
        <v>29</v>
      </c>
      <c r="M588" s="11" t="s">
        <v>508</v>
      </c>
      <c r="N588" s="11">
        <v>1127</v>
      </c>
      <c r="O588" s="11">
        <v>180.32</v>
      </c>
      <c r="P588" s="11">
        <v>1307.32</v>
      </c>
      <c r="Q588" s="19" t="s">
        <v>25</v>
      </c>
      <c r="R588" s="21" t="s">
        <v>520</v>
      </c>
      <c r="S588" s="19" t="s">
        <v>26</v>
      </c>
      <c r="T588" s="10">
        <f t="shared" si="108"/>
        <v>45659</v>
      </c>
      <c r="U588" s="9"/>
      <c r="V588" s="9"/>
      <c r="W588" s="9" t="s">
        <v>64</v>
      </c>
      <c r="X588" s="9"/>
    </row>
    <row r="589" spans="3:24" ht="60" x14ac:dyDescent="0.25">
      <c r="C589" s="9"/>
      <c r="D589" s="10">
        <f t="shared" si="107"/>
        <v>45659</v>
      </c>
      <c r="E589" s="11" t="s">
        <v>355</v>
      </c>
      <c r="F589" s="11" t="s">
        <v>355</v>
      </c>
      <c r="G589" s="20">
        <v>6871</v>
      </c>
      <c r="H589" s="11" t="s">
        <v>495</v>
      </c>
      <c r="I589" s="11" t="s">
        <v>506</v>
      </c>
      <c r="J589" s="11" t="s">
        <v>507</v>
      </c>
      <c r="K589" s="11">
        <v>1307.32</v>
      </c>
      <c r="L589" s="11" t="s">
        <v>29</v>
      </c>
      <c r="M589" s="11" t="s">
        <v>508</v>
      </c>
      <c r="N589" s="11">
        <v>1127</v>
      </c>
      <c r="O589" s="11">
        <v>180.32</v>
      </c>
      <c r="P589" s="11">
        <v>1307.32</v>
      </c>
      <c r="Q589" s="19" t="s">
        <v>25</v>
      </c>
      <c r="R589" s="21" t="s">
        <v>520</v>
      </c>
      <c r="S589" s="19" t="s">
        <v>26</v>
      </c>
      <c r="T589" s="10">
        <f t="shared" si="108"/>
        <v>45659</v>
      </c>
      <c r="U589" s="9"/>
      <c r="V589" s="9"/>
      <c r="W589" s="9" t="s">
        <v>64</v>
      </c>
      <c r="X589" s="9"/>
    </row>
    <row r="590" spans="3:24" ht="60" x14ac:dyDescent="0.25">
      <c r="C590" s="9"/>
      <c r="D590" s="10">
        <f t="shared" si="107"/>
        <v>45659</v>
      </c>
      <c r="E590" s="11" t="s">
        <v>355</v>
      </c>
      <c r="F590" s="11" t="s">
        <v>355</v>
      </c>
      <c r="G590" s="20">
        <v>6872</v>
      </c>
      <c r="H590" s="11" t="s">
        <v>496</v>
      </c>
      <c r="I590" s="11" t="s">
        <v>506</v>
      </c>
      <c r="J590" s="11" t="s">
        <v>507</v>
      </c>
      <c r="K590" s="11">
        <v>1307.32</v>
      </c>
      <c r="L590" s="11" t="s">
        <v>29</v>
      </c>
      <c r="M590" s="11" t="s">
        <v>508</v>
      </c>
      <c r="N590" s="11">
        <v>1127</v>
      </c>
      <c r="O590" s="11">
        <v>180.32</v>
      </c>
      <c r="P590" s="11">
        <v>1307.32</v>
      </c>
      <c r="Q590" s="19" t="s">
        <v>25</v>
      </c>
      <c r="R590" s="21" t="s">
        <v>520</v>
      </c>
      <c r="S590" s="19" t="s">
        <v>26</v>
      </c>
      <c r="T590" s="10">
        <f t="shared" si="108"/>
        <v>45659</v>
      </c>
      <c r="U590" s="9"/>
      <c r="V590" s="9"/>
      <c r="W590" s="9" t="s">
        <v>64</v>
      </c>
      <c r="X590" s="9"/>
    </row>
    <row r="591" spans="3:24" ht="60" x14ac:dyDescent="0.25">
      <c r="C591" s="9"/>
      <c r="D591" s="10">
        <f t="shared" si="107"/>
        <v>45659</v>
      </c>
      <c r="E591" s="11" t="s">
        <v>355</v>
      </c>
      <c r="F591" s="11" t="s">
        <v>355</v>
      </c>
      <c r="G591" s="20">
        <v>6873</v>
      </c>
      <c r="H591" s="11" t="s">
        <v>497</v>
      </c>
      <c r="I591" s="11" t="s">
        <v>506</v>
      </c>
      <c r="J591" s="11" t="s">
        <v>507</v>
      </c>
      <c r="K591" s="11">
        <v>1307.32</v>
      </c>
      <c r="L591" s="11" t="s">
        <v>29</v>
      </c>
      <c r="M591" s="11" t="s">
        <v>508</v>
      </c>
      <c r="N591" s="11">
        <v>1127</v>
      </c>
      <c r="O591" s="11">
        <v>180.32</v>
      </c>
      <c r="P591" s="11">
        <v>1307.32</v>
      </c>
      <c r="Q591" s="19" t="s">
        <v>25</v>
      </c>
      <c r="R591" s="21" t="s">
        <v>520</v>
      </c>
      <c r="S591" s="19" t="s">
        <v>26</v>
      </c>
      <c r="T591" s="10">
        <f t="shared" si="108"/>
        <v>45659</v>
      </c>
      <c r="U591" s="9"/>
      <c r="V591" s="9"/>
      <c r="W591" s="9" t="s">
        <v>64</v>
      </c>
      <c r="X591" s="9"/>
    </row>
    <row r="592" spans="3:24" ht="90" x14ac:dyDescent="0.25">
      <c r="C592" s="9"/>
      <c r="D592" s="10">
        <f t="shared" si="107"/>
        <v>45659</v>
      </c>
      <c r="E592" s="11" t="s">
        <v>355</v>
      </c>
      <c r="F592" s="11" t="s">
        <v>355</v>
      </c>
      <c r="G592" s="20">
        <v>6874</v>
      </c>
      <c r="H592" s="11" t="s">
        <v>498</v>
      </c>
      <c r="I592" s="11" t="s">
        <v>506</v>
      </c>
      <c r="J592" s="11" t="s">
        <v>507</v>
      </c>
      <c r="K592" s="11">
        <v>1307.32</v>
      </c>
      <c r="L592" s="11" t="s">
        <v>29</v>
      </c>
      <c r="M592" s="11" t="s">
        <v>508</v>
      </c>
      <c r="N592" s="11">
        <v>1127</v>
      </c>
      <c r="O592" s="11">
        <v>180.32</v>
      </c>
      <c r="P592" s="11">
        <v>1307.32</v>
      </c>
      <c r="Q592" s="19" t="s">
        <v>25</v>
      </c>
      <c r="R592" s="21" t="s">
        <v>521</v>
      </c>
      <c r="S592" s="19" t="s">
        <v>26</v>
      </c>
      <c r="T592" s="10">
        <f t="shared" si="108"/>
        <v>45659</v>
      </c>
      <c r="U592" s="9"/>
      <c r="V592" s="9"/>
      <c r="W592" s="9" t="s">
        <v>64</v>
      </c>
      <c r="X592" s="9"/>
    </row>
    <row r="593" spans="1:24" ht="90" x14ac:dyDescent="0.25">
      <c r="C593" s="9"/>
      <c r="D593" s="10">
        <f t="shared" si="107"/>
        <v>45659</v>
      </c>
      <c r="E593" s="11" t="s">
        <v>355</v>
      </c>
      <c r="F593" s="11" t="s">
        <v>355</v>
      </c>
      <c r="G593" s="20">
        <v>6875</v>
      </c>
      <c r="H593" s="11" t="s">
        <v>499</v>
      </c>
      <c r="I593" s="11" t="s">
        <v>506</v>
      </c>
      <c r="J593" s="11" t="s">
        <v>507</v>
      </c>
      <c r="K593" s="11">
        <v>1307.32</v>
      </c>
      <c r="L593" s="11" t="s">
        <v>29</v>
      </c>
      <c r="M593" s="11" t="s">
        <v>508</v>
      </c>
      <c r="N593" s="11">
        <v>1127</v>
      </c>
      <c r="O593" s="11">
        <v>180.32</v>
      </c>
      <c r="P593" s="11">
        <v>1307.32</v>
      </c>
      <c r="Q593" s="19" t="s">
        <v>25</v>
      </c>
      <c r="R593" s="21" t="s">
        <v>521</v>
      </c>
      <c r="S593" s="19" t="s">
        <v>26</v>
      </c>
      <c r="T593" s="10">
        <f t="shared" si="108"/>
        <v>45659</v>
      </c>
      <c r="U593" s="9"/>
      <c r="V593" s="9"/>
      <c r="W593" s="9" t="s">
        <v>64</v>
      </c>
      <c r="X593" s="9"/>
    </row>
    <row r="594" spans="1:24" ht="90" x14ac:dyDescent="0.25">
      <c r="C594" s="9"/>
      <c r="D594" s="10">
        <f t="shared" si="107"/>
        <v>45659</v>
      </c>
      <c r="E594" s="11" t="s">
        <v>355</v>
      </c>
      <c r="F594" s="11" t="s">
        <v>355</v>
      </c>
      <c r="G594" s="20">
        <v>6876</v>
      </c>
      <c r="H594" s="11" t="s">
        <v>500</v>
      </c>
      <c r="I594" s="11" t="s">
        <v>506</v>
      </c>
      <c r="J594" s="11" t="s">
        <v>507</v>
      </c>
      <c r="K594" s="11">
        <v>1307.32</v>
      </c>
      <c r="L594" s="11" t="s">
        <v>29</v>
      </c>
      <c r="M594" s="11" t="s">
        <v>508</v>
      </c>
      <c r="N594" s="11">
        <v>1127</v>
      </c>
      <c r="O594" s="11">
        <v>180.32</v>
      </c>
      <c r="P594" s="11">
        <v>1307.32</v>
      </c>
      <c r="Q594" s="19" t="s">
        <v>25</v>
      </c>
      <c r="R594" s="21" t="s">
        <v>521</v>
      </c>
      <c r="S594" s="19" t="s">
        <v>26</v>
      </c>
      <c r="T594" s="10">
        <f t="shared" si="108"/>
        <v>45659</v>
      </c>
      <c r="U594" s="9"/>
      <c r="V594" s="9"/>
      <c r="W594" s="9" t="s">
        <v>64</v>
      </c>
      <c r="X594" s="9"/>
    </row>
    <row r="595" spans="1:24" ht="90" x14ac:dyDescent="0.25">
      <c r="C595" s="9"/>
      <c r="D595" s="10">
        <f t="shared" si="107"/>
        <v>45659</v>
      </c>
      <c r="E595" s="11" t="s">
        <v>355</v>
      </c>
      <c r="F595" s="11" t="s">
        <v>355</v>
      </c>
      <c r="G595" s="20">
        <v>6877</v>
      </c>
      <c r="H595" s="11" t="s">
        <v>501</v>
      </c>
      <c r="I595" s="11" t="s">
        <v>506</v>
      </c>
      <c r="J595" s="11" t="s">
        <v>507</v>
      </c>
      <c r="K595" s="11">
        <v>1307.32</v>
      </c>
      <c r="L595" s="11" t="s">
        <v>29</v>
      </c>
      <c r="M595" s="11" t="s">
        <v>508</v>
      </c>
      <c r="N595" s="11">
        <v>1127</v>
      </c>
      <c r="O595" s="11">
        <v>180.32</v>
      </c>
      <c r="P595" s="11">
        <v>1307.32</v>
      </c>
      <c r="Q595" s="19" t="s">
        <v>25</v>
      </c>
      <c r="R595" s="21" t="s">
        <v>521</v>
      </c>
      <c r="S595" s="19" t="s">
        <v>26</v>
      </c>
      <c r="T595" s="10">
        <f t="shared" si="108"/>
        <v>45659</v>
      </c>
      <c r="U595" s="9"/>
      <c r="V595" s="9"/>
      <c r="W595" s="9" t="s">
        <v>64</v>
      </c>
      <c r="X595" s="9"/>
    </row>
    <row r="596" spans="1:24" ht="90" x14ac:dyDescent="0.25">
      <c r="C596" s="9"/>
      <c r="D596" s="10">
        <f t="shared" si="107"/>
        <v>45659</v>
      </c>
      <c r="E596" s="11" t="s">
        <v>355</v>
      </c>
      <c r="F596" s="11" t="s">
        <v>355</v>
      </c>
      <c r="G596" s="20">
        <v>6878</v>
      </c>
      <c r="H596" s="11" t="s">
        <v>502</v>
      </c>
      <c r="I596" s="11" t="s">
        <v>506</v>
      </c>
      <c r="J596" s="11" t="s">
        <v>507</v>
      </c>
      <c r="K596" s="11">
        <v>1307.32</v>
      </c>
      <c r="L596" s="11" t="s">
        <v>29</v>
      </c>
      <c r="M596" s="11" t="s">
        <v>508</v>
      </c>
      <c r="N596" s="11">
        <v>1127</v>
      </c>
      <c r="O596" s="11">
        <v>180.32</v>
      </c>
      <c r="P596" s="11">
        <v>1307.32</v>
      </c>
      <c r="Q596" s="19" t="s">
        <v>25</v>
      </c>
      <c r="R596" s="21" t="s">
        <v>521</v>
      </c>
      <c r="S596" s="19" t="s">
        <v>26</v>
      </c>
      <c r="T596" s="10">
        <f t="shared" si="108"/>
        <v>45659</v>
      </c>
      <c r="U596" s="9"/>
      <c r="V596" s="9"/>
      <c r="W596" s="9" t="s">
        <v>64</v>
      </c>
      <c r="X596" s="9"/>
    </row>
    <row r="597" spans="1:24" ht="90" x14ac:dyDescent="0.25">
      <c r="C597" s="9"/>
      <c r="D597" s="10">
        <f t="shared" si="107"/>
        <v>45659</v>
      </c>
      <c r="E597" s="11" t="s">
        <v>355</v>
      </c>
      <c r="F597" s="11" t="s">
        <v>355</v>
      </c>
      <c r="G597" s="20">
        <v>6879</v>
      </c>
      <c r="H597" s="11" t="s">
        <v>503</v>
      </c>
      <c r="I597" s="11" t="s">
        <v>506</v>
      </c>
      <c r="J597" s="11" t="s">
        <v>507</v>
      </c>
      <c r="K597" s="11">
        <v>1307.32</v>
      </c>
      <c r="L597" s="11" t="s">
        <v>29</v>
      </c>
      <c r="M597" s="11" t="s">
        <v>508</v>
      </c>
      <c r="N597" s="11">
        <v>1127</v>
      </c>
      <c r="O597" s="11">
        <v>180.32</v>
      </c>
      <c r="P597" s="11">
        <v>1307.32</v>
      </c>
      <c r="Q597" s="19" t="s">
        <v>25</v>
      </c>
      <c r="R597" s="21" t="s">
        <v>521</v>
      </c>
      <c r="S597" s="19" t="s">
        <v>26</v>
      </c>
      <c r="T597" s="10">
        <f t="shared" si="108"/>
        <v>45659</v>
      </c>
      <c r="U597" s="9"/>
      <c r="V597" s="9"/>
      <c r="W597" s="9" t="s">
        <v>64</v>
      </c>
      <c r="X597" s="9"/>
    </row>
    <row r="598" spans="1:24" ht="90" x14ac:dyDescent="0.25">
      <c r="C598" s="9"/>
      <c r="D598" s="10">
        <f t="shared" si="107"/>
        <v>45659</v>
      </c>
      <c r="E598" s="11" t="s">
        <v>355</v>
      </c>
      <c r="F598" s="11" t="s">
        <v>355</v>
      </c>
      <c r="G598" s="20">
        <v>6880</v>
      </c>
      <c r="H598" s="11" t="s">
        <v>504</v>
      </c>
      <c r="I598" s="11" t="s">
        <v>506</v>
      </c>
      <c r="J598" s="11" t="s">
        <v>507</v>
      </c>
      <c r="K598" s="11">
        <v>1307.32</v>
      </c>
      <c r="L598" s="11" t="s">
        <v>29</v>
      </c>
      <c r="M598" s="11" t="s">
        <v>508</v>
      </c>
      <c r="N598" s="11">
        <v>1127</v>
      </c>
      <c r="O598" s="11">
        <v>180.32</v>
      </c>
      <c r="P598" s="11">
        <v>1307.32</v>
      </c>
      <c r="Q598" s="19" t="s">
        <v>25</v>
      </c>
      <c r="R598" s="21" t="s">
        <v>521</v>
      </c>
      <c r="S598" s="19" t="s">
        <v>26</v>
      </c>
      <c r="T598" s="10">
        <f t="shared" si="108"/>
        <v>45659</v>
      </c>
      <c r="U598" s="9"/>
      <c r="V598" s="9"/>
      <c r="W598" s="9" t="s">
        <v>64</v>
      </c>
      <c r="X598" s="9"/>
    </row>
    <row r="599" spans="1:24" ht="90" x14ac:dyDescent="0.25">
      <c r="C599" s="9"/>
      <c r="D599" s="10">
        <f t="shared" si="107"/>
        <v>45659</v>
      </c>
      <c r="E599" s="11" t="s">
        <v>355</v>
      </c>
      <c r="F599" s="11" t="s">
        <v>355</v>
      </c>
      <c r="G599" s="20">
        <v>6881</v>
      </c>
      <c r="H599" s="11" t="s">
        <v>505</v>
      </c>
      <c r="I599" s="11" t="s">
        <v>506</v>
      </c>
      <c r="J599" s="11" t="s">
        <v>507</v>
      </c>
      <c r="K599" s="11">
        <v>1307.32</v>
      </c>
      <c r="L599" s="11" t="s">
        <v>29</v>
      </c>
      <c r="M599" s="11" t="s">
        <v>508</v>
      </c>
      <c r="N599" s="11">
        <v>1127</v>
      </c>
      <c r="O599" s="11">
        <v>180.32</v>
      </c>
      <c r="P599" s="11">
        <v>1307.32</v>
      </c>
      <c r="Q599" s="19" t="s">
        <v>25</v>
      </c>
      <c r="R599" s="21" t="s">
        <v>521</v>
      </c>
      <c r="S599" s="19" t="s">
        <v>26</v>
      </c>
      <c r="T599" s="10">
        <f t="shared" si="108"/>
        <v>45659</v>
      </c>
      <c r="U599" s="9"/>
      <c r="V599" s="9"/>
      <c r="W599" s="9" t="s">
        <v>64</v>
      </c>
      <c r="X599" s="9"/>
    </row>
    <row r="600" spans="1:24" ht="15.75" thickBot="1" x14ac:dyDescent="0.3">
      <c r="C600" s="9"/>
      <c r="D600" s="9"/>
      <c r="E600" s="9"/>
      <c r="F600" s="9"/>
      <c r="G600" s="9"/>
      <c r="H600" s="9"/>
      <c r="I600" s="9"/>
      <c r="J600" s="9"/>
      <c r="K600" s="45">
        <f>SUM(K450:K599)</f>
        <v>196098.00000000067</v>
      </c>
      <c r="L600" s="9"/>
      <c r="M600" s="9"/>
      <c r="N600" s="46"/>
      <c r="O600" s="46"/>
      <c r="P600" s="46"/>
      <c r="Q600" s="9"/>
      <c r="R600" s="9"/>
      <c r="S600" s="9"/>
      <c r="T600" s="9"/>
      <c r="U600" s="9"/>
      <c r="V600" s="9"/>
      <c r="W600" s="9"/>
      <c r="X600" s="9"/>
    </row>
    <row r="601" spans="1:24" x14ac:dyDescent="0.25">
      <c r="A601" s="1">
        <v>51101</v>
      </c>
      <c r="B601" s="1" t="s">
        <v>23</v>
      </c>
      <c r="C601" s="48" t="s">
        <v>24</v>
      </c>
      <c r="D601" s="47"/>
      <c r="E601" s="47"/>
      <c r="F601" s="47"/>
      <c r="G601" s="49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9"/>
    </row>
    <row r="602" spans="1:24" ht="120" x14ac:dyDescent="0.25">
      <c r="C602" s="9"/>
      <c r="D602" s="22" t="s">
        <v>576</v>
      </c>
      <c r="E602" s="15" t="s">
        <v>522</v>
      </c>
      <c r="F602" s="15" t="s">
        <v>522</v>
      </c>
      <c r="G602" s="50" t="s">
        <v>529</v>
      </c>
      <c r="H602" s="15" t="s">
        <v>550</v>
      </c>
      <c r="I602" s="51" t="s">
        <v>544</v>
      </c>
      <c r="J602" s="52" t="s">
        <v>547</v>
      </c>
      <c r="K602" s="53">
        <f>P602</f>
        <v>17999.9984</v>
      </c>
      <c r="L602" s="11" t="s">
        <v>29</v>
      </c>
      <c r="M602" s="11" t="s">
        <v>565</v>
      </c>
      <c r="N602" s="11">
        <v>15517.24</v>
      </c>
      <c r="O602" s="11">
        <f>N602*0.16</f>
        <v>2482.7584000000002</v>
      </c>
      <c r="P602" s="11">
        <f>SUM(N602:O602)</f>
        <v>17999.9984</v>
      </c>
      <c r="Q602" s="11" t="s">
        <v>25</v>
      </c>
      <c r="R602" s="54" t="s">
        <v>566</v>
      </c>
      <c r="S602" s="11" t="s">
        <v>26</v>
      </c>
      <c r="T602" s="22" t="s">
        <v>576</v>
      </c>
      <c r="U602" s="11"/>
      <c r="V602" s="11"/>
      <c r="W602" s="11" t="s">
        <v>64</v>
      </c>
      <c r="X602" s="9"/>
    </row>
    <row r="603" spans="1:24" ht="120" x14ac:dyDescent="0.25">
      <c r="C603" s="9"/>
      <c r="D603" s="22" t="str">
        <f>$T$602</f>
        <v>02/01/2025</v>
      </c>
      <c r="E603" s="15" t="s">
        <v>523</v>
      </c>
      <c r="F603" s="15" t="s">
        <v>523</v>
      </c>
      <c r="G603" s="50" t="s">
        <v>530</v>
      </c>
      <c r="H603" s="15" t="s">
        <v>551</v>
      </c>
      <c r="I603" s="51" t="s">
        <v>544</v>
      </c>
      <c r="J603" s="52" t="s">
        <v>547</v>
      </c>
      <c r="K603" s="53">
        <f t="shared" ref="K603:K616" si="109">P603</f>
        <v>17999.9984</v>
      </c>
      <c r="L603" s="11" t="s">
        <v>29</v>
      </c>
      <c r="M603" s="11" t="str">
        <f>$M$602</f>
        <v>ISIE-IR-ADQ-FAM-UNISIERRA-R-01-24</v>
      </c>
      <c r="N603" s="11">
        <v>15517.24</v>
      </c>
      <c r="O603" s="11">
        <f t="shared" ref="O603:O616" si="110">N603*0.16</f>
        <v>2482.7584000000002</v>
      </c>
      <c r="P603" s="11">
        <f t="shared" ref="P603:P616" si="111">SUM(N603:O603)</f>
        <v>17999.9984</v>
      </c>
      <c r="Q603" s="11" t="s">
        <v>25</v>
      </c>
      <c r="R603" s="54" t="s">
        <v>567</v>
      </c>
      <c r="S603" s="11" t="s">
        <v>26</v>
      </c>
      <c r="T603" s="22" t="str">
        <f>$T$602</f>
        <v>02/01/2025</v>
      </c>
      <c r="U603" s="11"/>
      <c r="V603" s="11"/>
      <c r="W603" s="11" t="s">
        <v>64</v>
      </c>
      <c r="X603" s="9"/>
    </row>
    <row r="604" spans="1:24" ht="120" x14ac:dyDescent="0.25">
      <c r="C604" s="9"/>
      <c r="D604" s="22" t="str">
        <f t="shared" ref="D604:D616" si="112">$T$602</f>
        <v>02/01/2025</v>
      </c>
      <c r="E604" s="15" t="s">
        <v>523</v>
      </c>
      <c r="F604" s="15" t="s">
        <v>523</v>
      </c>
      <c r="G604" s="50" t="s">
        <v>531</v>
      </c>
      <c r="H604" s="15" t="s">
        <v>552</v>
      </c>
      <c r="I604" s="51" t="s">
        <v>544</v>
      </c>
      <c r="J604" s="52" t="s">
        <v>547</v>
      </c>
      <c r="K604" s="53">
        <f t="shared" si="109"/>
        <v>17999.9984</v>
      </c>
      <c r="L604" s="11" t="s">
        <v>29</v>
      </c>
      <c r="M604" s="11" t="str">
        <f t="shared" ref="M604:M616" si="113">$M$602</f>
        <v>ISIE-IR-ADQ-FAM-UNISIERRA-R-01-24</v>
      </c>
      <c r="N604" s="11">
        <v>15517.24</v>
      </c>
      <c r="O604" s="11">
        <f t="shared" si="110"/>
        <v>2482.7584000000002</v>
      </c>
      <c r="P604" s="11">
        <f t="shared" si="111"/>
        <v>17999.9984</v>
      </c>
      <c r="Q604" s="11" t="s">
        <v>25</v>
      </c>
      <c r="R604" s="54" t="s">
        <v>568</v>
      </c>
      <c r="S604" s="11" t="s">
        <v>26</v>
      </c>
      <c r="T604" s="22" t="str">
        <f t="shared" ref="T604:T616" si="114">$T$602</f>
        <v>02/01/2025</v>
      </c>
      <c r="U604" s="11"/>
      <c r="V604" s="11"/>
      <c r="W604" s="11" t="s">
        <v>64</v>
      </c>
      <c r="X604" s="9"/>
    </row>
    <row r="605" spans="1:24" ht="120" x14ac:dyDescent="0.25">
      <c r="C605" s="9"/>
      <c r="D605" s="22" t="str">
        <f t="shared" si="112"/>
        <v>02/01/2025</v>
      </c>
      <c r="E605" s="15" t="s">
        <v>524</v>
      </c>
      <c r="F605" s="15" t="s">
        <v>524</v>
      </c>
      <c r="G605" s="50" t="s">
        <v>532</v>
      </c>
      <c r="H605" s="15" t="s">
        <v>553</v>
      </c>
      <c r="I605" s="51" t="s">
        <v>544</v>
      </c>
      <c r="J605" s="52" t="s">
        <v>547</v>
      </c>
      <c r="K605" s="53">
        <f t="shared" si="109"/>
        <v>17999.9984</v>
      </c>
      <c r="L605" s="11" t="s">
        <v>29</v>
      </c>
      <c r="M605" s="11" t="str">
        <f t="shared" si="113"/>
        <v>ISIE-IR-ADQ-FAM-UNISIERRA-R-01-24</v>
      </c>
      <c r="N605" s="11">
        <v>15517.24</v>
      </c>
      <c r="O605" s="11">
        <f t="shared" si="110"/>
        <v>2482.7584000000002</v>
      </c>
      <c r="P605" s="11">
        <f t="shared" si="111"/>
        <v>17999.9984</v>
      </c>
      <c r="Q605" s="11" t="s">
        <v>25</v>
      </c>
      <c r="R605" s="54" t="s">
        <v>568</v>
      </c>
      <c r="S605" s="11" t="s">
        <v>26</v>
      </c>
      <c r="T605" s="22" t="str">
        <f t="shared" si="114"/>
        <v>02/01/2025</v>
      </c>
      <c r="U605" s="11"/>
      <c r="V605" s="11"/>
      <c r="W605" s="11" t="s">
        <v>64</v>
      </c>
      <c r="X605" s="9"/>
    </row>
    <row r="606" spans="1:24" ht="120" x14ac:dyDescent="0.25">
      <c r="C606" s="9"/>
      <c r="D606" s="22" t="str">
        <f t="shared" si="112"/>
        <v>02/01/2025</v>
      </c>
      <c r="E606" s="15" t="s">
        <v>523</v>
      </c>
      <c r="F606" s="15" t="s">
        <v>523</v>
      </c>
      <c r="G606" s="50" t="s">
        <v>533</v>
      </c>
      <c r="H606" s="15" t="s">
        <v>554</v>
      </c>
      <c r="I606" s="51" t="s">
        <v>544</v>
      </c>
      <c r="J606" s="52" t="s">
        <v>547</v>
      </c>
      <c r="K606" s="53">
        <f t="shared" si="109"/>
        <v>17999.9984</v>
      </c>
      <c r="L606" s="11" t="s">
        <v>29</v>
      </c>
      <c r="M606" s="11" t="str">
        <f t="shared" si="113"/>
        <v>ISIE-IR-ADQ-FAM-UNISIERRA-R-01-24</v>
      </c>
      <c r="N606" s="11">
        <v>15517.24</v>
      </c>
      <c r="O606" s="11">
        <f t="shared" si="110"/>
        <v>2482.7584000000002</v>
      </c>
      <c r="P606" s="11">
        <f t="shared" si="111"/>
        <v>17999.9984</v>
      </c>
      <c r="Q606" s="11" t="s">
        <v>25</v>
      </c>
      <c r="R606" s="54" t="s">
        <v>569</v>
      </c>
      <c r="S606" s="11" t="s">
        <v>26</v>
      </c>
      <c r="T606" s="22" t="str">
        <f t="shared" si="114"/>
        <v>02/01/2025</v>
      </c>
      <c r="U606" s="11"/>
      <c r="V606" s="11"/>
      <c r="W606" s="11" t="s">
        <v>64</v>
      </c>
      <c r="X606" s="9"/>
    </row>
    <row r="607" spans="1:24" ht="165" x14ac:dyDescent="0.25">
      <c r="C607" s="9"/>
      <c r="D607" s="22" t="str">
        <f t="shared" si="112"/>
        <v>02/01/2025</v>
      </c>
      <c r="E607" s="15" t="s">
        <v>525</v>
      </c>
      <c r="F607" s="15" t="s">
        <v>525</v>
      </c>
      <c r="G607" s="50" t="s">
        <v>534</v>
      </c>
      <c r="H607" s="15" t="s">
        <v>555</v>
      </c>
      <c r="I607" s="51" t="s">
        <v>545</v>
      </c>
      <c r="J607" s="52" t="s">
        <v>548</v>
      </c>
      <c r="K607" s="53">
        <f>P607</f>
        <v>11000.0016</v>
      </c>
      <c r="L607" s="11" t="s">
        <v>29</v>
      </c>
      <c r="M607" s="11" t="str">
        <f t="shared" si="113"/>
        <v>ISIE-IR-ADQ-FAM-UNISIERRA-R-01-24</v>
      </c>
      <c r="N607" s="11">
        <v>9482.76</v>
      </c>
      <c r="O607" s="11">
        <f t="shared" si="110"/>
        <v>1517.2416000000001</v>
      </c>
      <c r="P607" s="11">
        <f t="shared" si="111"/>
        <v>11000.0016</v>
      </c>
      <c r="Q607" s="11" t="s">
        <v>25</v>
      </c>
      <c r="R607" s="54" t="s">
        <v>570</v>
      </c>
      <c r="S607" s="11" t="s">
        <v>26</v>
      </c>
      <c r="T607" s="22" t="str">
        <f t="shared" si="114"/>
        <v>02/01/2025</v>
      </c>
      <c r="U607" s="11"/>
      <c r="V607" s="11"/>
      <c r="W607" s="11" t="s">
        <v>64</v>
      </c>
      <c r="X607" s="9"/>
    </row>
    <row r="608" spans="1:24" ht="165" x14ac:dyDescent="0.25">
      <c r="C608" s="9"/>
      <c r="D608" s="22" t="str">
        <f t="shared" si="112"/>
        <v>02/01/2025</v>
      </c>
      <c r="E608" s="15" t="s">
        <v>525</v>
      </c>
      <c r="F608" s="15" t="s">
        <v>525</v>
      </c>
      <c r="G608" s="50" t="s">
        <v>535</v>
      </c>
      <c r="H608" s="15" t="s">
        <v>556</v>
      </c>
      <c r="I608" s="51" t="s">
        <v>545</v>
      </c>
      <c r="J608" s="52" t="s">
        <v>548</v>
      </c>
      <c r="K608" s="53">
        <f>P608</f>
        <v>11000.0016</v>
      </c>
      <c r="L608" s="11" t="s">
        <v>29</v>
      </c>
      <c r="M608" s="11" t="str">
        <f t="shared" si="113"/>
        <v>ISIE-IR-ADQ-FAM-UNISIERRA-R-01-24</v>
      </c>
      <c r="N608" s="11">
        <v>9482.76</v>
      </c>
      <c r="O608" s="11">
        <f t="shared" si="110"/>
        <v>1517.2416000000001</v>
      </c>
      <c r="P608" s="11">
        <f t="shared" si="111"/>
        <v>11000.0016</v>
      </c>
      <c r="Q608" s="11" t="s">
        <v>25</v>
      </c>
      <c r="R608" s="54" t="s">
        <v>571</v>
      </c>
      <c r="S608" s="11" t="s">
        <v>26</v>
      </c>
      <c r="T608" s="22" t="str">
        <f t="shared" si="114"/>
        <v>02/01/2025</v>
      </c>
      <c r="U608" s="11"/>
      <c r="V608" s="11"/>
      <c r="W608" s="11" t="s">
        <v>64</v>
      </c>
      <c r="X608" s="9"/>
    </row>
    <row r="609" spans="3:24" ht="165" x14ac:dyDescent="0.25">
      <c r="C609" s="9"/>
      <c r="D609" s="22" t="str">
        <f t="shared" si="112"/>
        <v>02/01/2025</v>
      </c>
      <c r="E609" s="15" t="s">
        <v>525</v>
      </c>
      <c r="F609" s="15" t="s">
        <v>525</v>
      </c>
      <c r="G609" s="50" t="s">
        <v>536</v>
      </c>
      <c r="H609" s="15" t="s">
        <v>557</v>
      </c>
      <c r="I609" s="51" t="s">
        <v>545</v>
      </c>
      <c r="J609" s="52" t="s">
        <v>548</v>
      </c>
      <c r="K609" s="53">
        <f t="shared" si="109"/>
        <v>11000.0016</v>
      </c>
      <c r="L609" s="11" t="s">
        <v>29</v>
      </c>
      <c r="M609" s="11" t="str">
        <f t="shared" si="113"/>
        <v>ISIE-IR-ADQ-FAM-UNISIERRA-R-01-24</v>
      </c>
      <c r="N609" s="11">
        <v>9482.76</v>
      </c>
      <c r="O609" s="11">
        <f t="shared" si="110"/>
        <v>1517.2416000000001</v>
      </c>
      <c r="P609" s="11">
        <f t="shared" si="111"/>
        <v>11000.0016</v>
      </c>
      <c r="Q609" s="11" t="s">
        <v>25</v>
      </c>
      <c r="R609" s="54" t="s">
        <v>572</v>
      </c>
      <c r="S609" s="11" t="s">
        <v>26</v>
      </c>
      <c r="T609" s="22" t="str">
        <f t="shared" si="114"/>
        <v>02/01/2025</v>
      </c>
      <c r="U609" s="11"/>
      <c r="V609" s="11"/>
      <c r="W609" s="11" t="s">
        <v>64</v>
      </c>
      <c r="X609" s="9"/>
    </row>
    <row r="610" spans="3:24" ht="165" x14ac:dyDescent="0.25">
      <c r="C610" s="9"/>
      <c r="D610" s="22" t="str">
        <f t="shared" si="112"/>
        <v>02/01/2025</v>
      </c>
      <c r="E610" s="15" t="s">
        <v>526</v>
      </c>
      <c r="F610" s="15" t="s">
        <v>526</v>
      </c>
      <c r="G610" s="50" t="s">
        <v>537</v>
      </c>
      <c r="H610" s="15" t="s">
        <v>558</v>
      </c>
      <c r="I610" s="51" t="s">
        <v>545</v>
      </c>
      <c r="J610" s="52" t="s">
        <v>548</v>
      </c>
      <c r="K610" s="53">
        <f t="shared" si="109"/>
        <v>11000.0016</v>
      </c>
      <c r="L610" s="11" t="s">
        <v>29</v>
      </c>
      <c r="M610" s="11" t="str">
        <f t="shared" si="113"/>
        <v>ISIE-IR-ADQ-FAM-UNISIERRA-R-01-24</v>
      </c>
      <c r="N610" s="11">
        <v>9482.76</v>
      </c>
      <c r="O610" s="11">
        <f t="shared" si="110"/>
        <v>1517.2416000000001</v>
      </c>
      <c r="P610" s="11">
        <f t="shared" si="111"/>
        <v>11000.0016</v>
      </c>
      <c r="Q610" s="11" t="s">
        <v>25</v>
      </c>
      <c r="R610" s="54" t="s">
        <v>573</v>
      </c>
      <c r="S610" s="11" t="s">
        <v>26</v>
      </c>
      <c r="T610" s="22" t="str">
        <f t="shared" si="114"/>
        <v>02/01/2025</v>
      </c>
      <c r="U610" s="11"/>
      <c r="V610" s="11"/>
      <c r="W610" s="11" t="s">
        <v>64</v>
      </c>
      <c r="X610" s="9"/>
    </row>
    <row r="611" spans="3:24" ht="165" x14ac:dyDescent="0.25">
      <c r="C611" s="9"/>
      <c r="D611" s="22" t="str">
        <f t="shared" si="112"/>
        <v>02/01/2025</v>
      </c>
      <c r="E611" s="15" t="s">
        <v>526</v>
      </c>
      <c r="F611" s="15" t="s">
        <v>526</v>
      </c>
      <c r="G611" s="50" t="s">
        <v>538</v>
      </c>
      <c r="H611" s="15" t="s">
        <v>559</v>
      </c>
      <c r="I611" s="51" t="s">
        <v>545</v>
      </c>
      <c r="J611" s="52" t="s">
        <v>548</v>
      </c>
      <c r="K611" s="53">
        <f t="shared" si="109"/>
        <v>11000.0016</v>
      </c>
      <c r="L611" s="11" t="s">
        <v>29</v>
      </c>
      <c r="M611" s="11" t="str">
        <f t="shared" si="113"/>
        <v>ISIE-IR-ADQ-FAM-UNISIERRA-R-01-24</v>
      </c>
      <c r="N611" s="11">
        <v>9482.76</v>
      </c>
      <c r="O611" s="11">
        <f t="shared" si="110"/>
        <v>1517.2416000000001</v>
      </c>
      <c r="P611" s="11">
        <f t="shared" si="111"/>
        <v>11000.0016</v>
      </c>
      <c r="Q611" s="11" t="s">
        <v>25</v>
      </c>
      <c r="R611" s="54" t="s">
        <v>574</v>
      </c>
      <c r="S611" s="11" t="s">
        <v>26</v>
      </c>
      <c r="T611" s="22" t="str">
        <f t="shared" si="114"/>
        <v>02/01/2025</v>
      </c>
      <c r="U611" s="11"/>
      <c r="V611" s="11"/>
      <c r="W611" s="11" t="s">
        <v>64</v>
      </c>
      <c r="X611" s="9"/>
    </row>
    <row r="612" spans="3:24" ht="180" x14ac:dyDescent="0.25">
      <c r="C612" s="9"/>
      <c r="D612" s="22" t="str">
        <f t="shared" si="112"/>
        <v>02/01/2025</v>
      </c>
      <c r="E612" s="15" t="s">
        <v>527</v>
      </c>
      <c r="F612" s="15" t="s">
        <v>527</v>
      </c>
      <c r="G612" s="50" t="s">
        <v>539</v>
      </c>
      <c r="H612" s="15" t="s">
        <v>560</v>
      </c>
      <c r="I612" s="51" t="s">
        <v>546</v>
      </c>
      <c r="J612" s="52" t="s">
        <v>549</v>
      </c>
      <c r="K612" s="53">
        <f>P612</f>
        <v>115350.0056</v>
      </c>
      <c r="L612" s="11" t="s">
        <v>29</v>
      </c>
      <c r="M612" s="11" t="str">
        <f t="shared" si="113"/>
        <v>ISIE-IR-ADQ-FAM-UNISIERRA-R-01-24</v>
      </c>
      <c r="N612" s="11">
        <v>99439.66</v>
      </c>
      <c r="O612" s="11">
        <f t="shared" si="110"/>
        <v>15910.345600000001</v>
      </c>
      <c r="P612" s="11">
        <f t="shared" si="111"/>
        <v>115350.0056</v>
      </c>
      <c r="Q612" s="11" t="s">
        <v>25</v>
      </c>
      <c r="R612" s="54" t="s">
        <v>575</v>
      </c>
      <c r="S612" s="11" t="s">
        <v>26</v>
      </c>
      <c r="T612" s="22" t="str">
        <f t="shared" si="114"/>
        <v>02/01/2025</v>
      </c>
      <c r="U612" s="11"/>
      <c r="V612" s="11"/>
      <c r="W612" s="11" t="s">
        <v>64</v>
      </c>
      <c r="X612" s="9"/>
    </row>
    <row r="613" spans="3:24" ht="180" x14ac:dyDescent="0.25">
      <c r="C613" s="9"/>
      <c r="D613" s="22" t="str">
        <f t="shared" si="112"/>
        <v>02/01/2025</v>
      </c>
      <c r="E613" s="15" t="s">
        <v>528</v>
      </c>
      <c r="F613" s="15" t="s">
        <v>528</v>
      </c>
      <c r="G613" s="50" t="s">
        <v>540</v>
      </c>
      <c r="H613" s="15" t="s">
        <v>561</v>
      </c>
      <c r="I613" s="51" t="s">
        <v>546</v>
      </c>
      <c r="J613" s="52" t="s">
        <v>549</v>
      </c>
      <c r="K613" s="53">
        <f t="shared" si="109"/>
        <v>115350.0056</v>
      </c>
      <c r="L613" s="11" t="s">
        <v>29</v>
      </c>
      <c r="M613" s="11" t="str">
        <f t="shared" si="113"/>
        <v>ISIE-IR-ADQ-FAM-UNISIERRA-R-01-24</v>
      </c>
      <c r="N613" s="11">
        <v>99439.66</v>
      </c>
      <c r="O613" s="11">
        <f t="shared" si="110"/>
        <v>15910.345600000001</v>
      </c>
      <c r="P613" s="11">
        <f t="shared" si="111"/>
        <v>115350.0056</v>
      </c>
      <c r="Q613" s="11" t="s">
        <v>25</v>
      </c>
      <c r="R613" s="54" t="s">
        <v>575</v>
      </c>
      <c r="S613" s="11" t="s">
        <v>26</v>
      </c>
      <c r="T613" s="22" t="str">
        <f t="shared" si="114"/>
        <v>02/01/2025</v>
      </c>
      <c r="U613" s="11"/>
      <c r="V613" s="11"/>
      <c r="W613" s="11" t="s">
        <v>64</v>
      </c>
      <c r="X613" s="9"/>
    </row>
    <row r="614" spans="3:24" ht="180" x14ac:dyDescent="0.25">
      <c r="C614" s="9"/>
      <c r="D614" s="22" t="str">
        <f t="shared" si="112"/>
        <v>02/01/2025</v>
      </c>
      <c r="E614" s="15" t="s">
        <v>527</v>
      </c>
      <c r="F614" s="15" t="s">
        <v>527</v>
      </c>
      <c r="G614" s="50" t="s">
        <v>541</v>
      </c>
      <c r="H614" s="15" t="s">
        <v>562</v>
      </c>
      <c r="I614" s="51" t="s">
        <v>546</v>
      </c>
      <c r="J614" s="52" t="s">
        <v>549</v>
      </c>
      <c r="K614" s="53">
        <f t="shared" si="109"/>
        <v>115350.0056</v>
      </c>
      <c r="L614" s="11" t="s">
        <v>29</v>
      </c>
      <c r="M614" s="11" t="str">
        <f t="shared" si="113"/>
        <v>ISIE-IR-ADQ-FAM-UNISIERRA-R-01-24</v>
      </c>
      <c r="N614" s="11">
        <v>99439.66</v>
      </c>
      <c r="O614" s="11">
        <f t="shared" si="110"/>
        <v>15910.345600000001</v>
      </c>
      <c r="P614" s="11">
        <f t="shared" si="111"/>
        <v>115350.0056</v>
      </c>
      <c r="Q614" s="11" t="s">
        <v>25</v>
      </c>
      <c r="R614" s="54" t="s">
        <v>575</v>
      </c>
      <c r="S614" s="11" t="s">
        <v>26</v>
      </c>
      <c r="T614" s="22" t="str">
        <f t="shared" si="114"/>
        <v>02/01/2025</v>
      </c>
      <c r="U614" s="11"/>
      <c r="V614" s="11"/>
      <c r="W614" s="11" t="s">
        <v>64</v>
      </c>
      <c r="X614" s="9"/>
    </row>
    <row r="615" spans="3:24" ht="180" x14ac:dyDescent="0.25">
      <c r="C615" s="9"/>
      <c r="D615" s="22" t="str">
        <f t="shared" si="112"/>
        <v>02/01/2025</v>
      </c>
      <c r="E615" s="15" t="s">
        <v>527</v>
      </c>
      <c r="F615" s="15" t="s">
        <v>527</v>
      </c>
      <c r="G615" s="50" t="s">
        <v>542</v>
      </c>
      <c r="H615" s="15" t="s">
        <v>563</v>
      </c>
      <c r="I615" s="51" t="s">
        <v>546</v>
      </c>
      <c r="J615" s="52" t="s">
        <v>549</v>
      </c>
      <c r="K615" s="53">
        <f t="shared" si="109"/>
        <v>115350.0056</v>
      </c>
      <c r="L615" s="11" t="s">
        <v>29</v>
      </c>
      <c r="M615" s="11" t="str">
        <f t="shared" si="113"/>
        <v>ISIE-IR-ADQ-FAM-UNISIERRA-R-01-24</v>
      </c>
      <c r="N615" s="11">
        <v>99439.66</v>
      </c>
      <c r="O615" s="11">
        <f t="shared" si="110"/>
        <v>15910.345600000001</v>
      </c>
      <c r="P615" s="11">
        <f t="shared" si="111"/>
        <v>115350.0056</v>
      </c>
      <c r="Q615" s="11" t="s">
        <v>25</v>
      </c>
      <c r="R615" s="54" t="s">
        <v>575</v>
      </c>
      <c r="S615" s="11" t="s">
        <v>26</v>
      </c>
      <c r="T615" s="22" t="str">
        <f t="shared" si="114"/>
        <v>02/01/2025</v>
      </c>
      <c r="U615" s="11"/>
      <c r="V615" s="11"/>
      <c r="W615" s="11" t="s">
        <v>64</v>
      </c>
      <c r="X615" s="9"/>
    </row>
    <row r="616" spans="3:24" ht="180" x14ac:dyDescent="0.25">
      <c r="C616" s="9"/>
      <c r="D616" s="22" t="str">
        <f t="shared" si="112"/>
        <v>02/01/2025</v>
      </c>
      <c r="E616" s="15" t="s">
        <v>527</v>
      </c>
      <c r="F616" s="15" t="s">
        <v>527</v>
      </c>
      <c r="G616" s="50" t="s">
        <v>543</v>
      </c>
      <c r="H616" s="15" t="s">
        <v>564</v>
      </c>
      <c r="I616" s="51" t="s">
        <v>546</v>
      </c>
      <c r="J616" s="52" t="s">
        <v>549</v>
      </c>
      <c r="K616" s="53">
        <f t="shared" si="109"/>
        <v>115350.0056</v>
      </c>
      <c r="L616" s="11" t="s">
        <v>29</v>
      </c>
      <c r="M616" s="11" t="str">
        <f t="shared" si="113"/>
        <v>ISIE-IR-ADQ-FAM-UNISIERRA-R-01-24</v>
      </c>
      <c r="N616" s="11">
        <v>99439.66</v>
      </c>
      <c r="O616" s="11">
        <f t="shared" si="110"/>
        <v>15910.345600000001</v>
      </c>
      <c r="P616" s="11">
        <f t="shared" si="111"/>
        <v>115350.0056</v>
      </c>
      <c r="Q616" s="11" t="s">
        <v>25</v>
      </c>
      <c r="R616" s="54" t="s">
        <v>575</v>
      </c>
      <c r="S616" s="11" t="s">
        <v>26</v>
      </c>
      <c r="T616" s="22" t="str">
        <f t="shared" si="114"/>
        <v>02/01/2025</v>
      </c>
      <c r="U616" s="11"/>
      <c r="V616" s="11"/>
      <c r="W616" s="11" t="s">
        <v>64</v>
      </c>
      <c r="X616" s="9"/>
    </row>
    <row r="617" spans="3:24" x14ac:dyDescent="0.25">
      <c r="K617" s="18">
        <f>SUM(K602:K616)</f>
        <v>721750.02800000005</v>
      </c>
      <c r="N617" s="16">
        <f>SUM(N602:N616)</f>
        <v>622198.30000000005</v>
      </c>
      <c r="O617" s="16">
        <f>SUM(O602:O616)</f>
        <v>99551.728000000003</v>
      </c>
      <c r="P617" s="17">
        <f>SUM(P602:P616)</f>
        <v>721750.02800000005</v>
      </c>
    </row>
    <row r="624" spans="3:24" ht="75" x14ac:dyDescent="0.3">
      <c r="J624" s="56" t="s">
        <v>817</v>
      </c>
      <c r="K624" s="55">
        <f>SUM(K617,K600,K448,K444,K428,K404,K347,K302,)</f>
        <v>10116696.695600059</v>
      </c>
    </row>
  </sheetData>
  <mergeCells count="5">
    <mergeCell ref="A2:W2"/>
    <mergeCell ref="C7:W7"/>
    <mergeCell ref="C449:W449"/>
    <mergeCell ref="A5:W5"/>
    <mergeCell ref="A4:W4"/>
  </mergeCells>
  <pageMargins left="0.70866141732283472" right="0.70866141732283472" top="0.74803149606299213" bottom="0.74803149606299213" header="0.31496062992125984" footer="0.31496062992125984"/>
  <pageSetup fitToWidth="0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ACTIVO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Guadalupe Moreno Padilla</dc:creator>
  <cp:lastModifiedBy>Eryka Martinez Teran</cp:lastModifiedBy>
  <cp:lastPrinted>2025-02-25T19:05:30Z</cp:lastPrinted>
  <dcterms:created xsi:type="dcterms:W3CDTF">2024-02-19T22:21:22Z</dcterms:created>
  <dcterms:modified xsi:type="dcterms:W3CDTF">2025-08-15T18:21:05Z</dcterms:modified>
</cp:coreProperties>
</file>