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lematica\Downloads\"/>
    </mc:Choice>
  </mc:AlternateContent>
  <bookViews>
    <workbookView xWindow="0" yWindow="0" windowWidth="28800" windowHeight="11610"/>
  </bookViews>
  <sheets>
    <sheet name="ACTIVO FIJO 2026" sheetId="13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ppto">[1]Hoja2!$B$3:$M$95</definedName>
    <definedName name="qw" localSheetId="0">#REF!</definedName>
    <definedName name="qw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3" l="1"/>
  <c r="O37" i="13"/>
  <c r="P37" i="13"/>
  <c r="K37" i="13"/>
  <c r="P11" i="13"/>
  <c r="P10" i="13"/>
  <c r="P31" i="13"/>
  <c r="O31" i="13"/>
  <c r="N31" i="13"/>
  <c r="K31" i="13"/>
  <c r="P8" i="13"/>
  <c r="O8" i="13"/>
  <c r="N8" i="13"/>
  <c r="K8" i="13"/>
  <c r="P7" i="13"/>
  <c r="P6" i="13"/>
  <c r="P30" i="13"/>
  <c r="O27" i="13"/>
  <c r="N27" i="13"/>
  <c r="K27" i="13"/>
  <c r="P20" i="13" l="1"/>
  <c r="P21" i="13"/>
  <c r="P22" i="13"/>
  <c r="P16" i="13"/>
  <c r="P17" i="13"/>
  <c r="P18" i="13"/>
  <c r="P24" i="13"/>
  <c r="P26" i="13"/>
  <c r="P25" i="13"/>
  <c r="P23" i="13"/>
  <c r="P19" i="13"/>
  <c r="P15" i="13"/>
  <c r="P27" i="13" l="1"/>
</calcChain>
</file>

<file path=xl/sharedStrings.xml><?xml version="1.0" encoding="utf-8"?>
<sst xmlns="http://schemas.openxmlformats.org/spreadsheetml/2006/main" count="213" uniqueCount="86">
  <si>
    <t>Partida COG</t>
  </si>
  <si>
    <t>Partida CONAC</t>
  </si>
  <si>
    <t>Concepto</t>
  </si>
  <si>
    <t>Fecha</t>
  </si>
  <si>
    <t>Nombre del Bien</t>
  </si>
  <si>
    <t>Descripción del Bien</t>
  </si>
  <si>
    <t>No. Inventario</t>
  </si>
  <si>
    <t>No. Serie</t>
  </si>
  <si>
    <t>Marca</t>
  </si>
  <si>
    <t>Modelo</t>
  </si>
  <si>
    <t>Valor</t>
  </si>
  <si>
    <t>Comodato</t>
  </si>
  <si>
    <t>No. Factura</t>
  </si>
  <si>
    <t>Subtotal</t>
  </si>
  <si>
    <t>I.V.A Factura</t>
  </si>
  <si>
    <t>Importe Total</t>
  </si>
  <si>
    <t>Proveedor</t>
  </si>
  <si>
    <t>Ubicación del Bien</t>
  </si>
  <si>
    <t>Status</t>
  </si>
  <si>
    <t>Fecha alta</t>
  </si>
  <si>
    <t>Fecha Baja</t>
  </si>
  <si>
    <t>No. Oficio baja</t>
  </si>
  <si>
    <t>Municipio</t>
  </si>
  <si>
    <t>Evidencia/imágen</t>
  </si>
  <si>
    <t>LIC. CELÍK GUADALUPE MEJÍA CÓRDOVA</t>
  </si>
  <si>
    <t>S/N</t>
  </si>
  <si>
    <t>NO</t>
  </si>
  <si>
    <t>Cámaras fotográficas y de video</t>
  </si>
  <si>
    <t>1.2.4.6.9</t>
  </si>
  <si>
    <t>JEFA DE  REC. MATERIALES Y CONTROL DE ACTIVOS FIJOS</t>
  </si>
  <si>
    <t xml:space="preserve"> </t>
  </si>
  <si>
    <t>Equipo de Computo y de Tecnologías de la Información</t>
  </si>
  <si>
    <t>NUEVO</t>
  </si>
  <si>
    <t>SM</t>
  </si>
  <si>
    <t>VINCULACION</t>
  </si>
  <si>
    <t>51201</t>
  </si>
  <si>
    <t>Ref. TRI-1-1/2" - TRIPIE PARA CAÑON PELICANO DE 1 -1/2"-21101803</t>
  </si>
  <si>
    <t>Ref. Funny - CAÑÓN SIME FUNNY DE 1" CÍRCULO COMPLETO-21101800</t>
  </si>
  <si>
    <t>Ref. FLUX5-43234 - MOTOBOMBA CENTRÍFUGA HORIZONTAL MONOBLOCK, ALTAMIRA, SERIE FLUX, 5LPS,4HP,3FASES,230/460VOLTS-40151503</t>
  </si>
  <si>
    <t>Ref. AEWTP 12-18/220 - ARRANCADOR MAGNÉTICO A TENSIÓN PLENA ENERWELL, 3-5.5 HP, 12 - 18 A, 3
FASES,220VOLTS-39121521</t>
  </si>
  <si>
    <t xml:space="preserve"> TRIPIE PARA CAÑON PELICANO DE 1 -1/2"</t>
  </si>
  <si>
    <t>CAÑÓN SIME FUNNY DE 1" CÍRCULO COMPLETO</t>
  </si>
  <si>
    <t>MOTOBOMBA CENTRÍFUGA HORIZONTAL MONOBLOCK, ALTAMIRA</t>
  </si>
  <si>
    <t>TRIPIE PARA CAÑON PELICANO DE 1 -1/2"-21101803</t>
  </si>
  <si>
    <t>CAÑÓN SIME FUNNY DE 1" CÍRCULO COMPLETO-21101800</t>
  </si>
  <si>
    <t>Ref. Funny -CAÑÓN SIME FUNNY DE 1" CÍRCULO COMPLETO-21101800</t>
  </si>
  <si>
    <t xml:space="preserve"> CAÑÓN SIME FUNNY DE 1" CÍRCULO COMPLETO-21101800</t>
  </si>
  <si>
    <t xml:space="preserve"> MOTOBOMBA CENTRÍFUGA HORIZONTAL MONOBLOCK, ALTAMIRA, SERIE FLUX, 5LPS,4HP,3FASES,230/460VOLTS-40151503</t>
  </si>
  <si>
    <t>ARRANCADOR MAGNÉTICO A TENSIÓN PLENA ENERWELL, 3-5.5 HP, 12 - 18 A, 3</t>
  </si>
  <si>
    <t>ARRANCADOR MAGNÉTICO A TENSIÓN PLENA ENERWELL,</t>
  </si>
  <si>
    <t xml:space="preserve">ARRANCADOR MAGNÉTICO A TENSIÓN PLENA ENERWELL, </t>
  </si>
  <si>
    <t>TRIPIE PARA CAÑON PELICANO DE 1 -1/2"</t>
  </si>
  <si>
    <t>SIME</t>
  </si>
  <si>
    <t>ALTAMIRA</t>
  </si>
  <si>
    <t>ENERWELL</t>
  </si>
  <si>
    <t>FLUX, 5LPS,4HP,3FASES,230/460VOLTS-40151503</t>
  </si>
  <si>
    <t>1 -1/2"-21101803</t>
  </si>
  <si>
    <t>Funny -21101800</t>
  </si>
  <si>
    <t>FLUX5-43234</t>
  </si>
  <si>
    <t>DONATIVO</t>
  </si>
  <si>
    <t>DONATIVO DE GRUPO MEXICO</t>
  </si>
  <si>
    <t>CAMPOS UNIVERSIDAD DE LA SIERRA</t>
  </si>
  <si>
    <t>MOCTEZUMA</t>
  </si>
  <si>
    <t>1242-3</t>
  </si>
  <si>
    <t>TA-92273</t>
  </si>
  <si>
    <t xml:space="preserve">CANON </t>
  </si>
  <si>
    <t xml:space="preserve"> EF S10-18mm F/4.5-5.6 IS</t>
  </si>
  <si>
    <t>S/NS</t>
  </si>
  <si>
    <t>VYORSA FOTO DISTRIBUIDORA</t>
  </si>
  <si>
    <t xml:space="preserve">LENTE CANON </t>
  </si>
  <si>
    <t>1241-2</t>
  </si>
  <si>
    <t>Muebles, excepto de oficina y estantería</t>
  </si>
  <si>
    <t>mesa de trabajo plegable</t>
  </si>
  <si>
    <t>SN</t>
  </si>
  <si>
    <t>SET DE MESAS DE CENTRO</t>
  </si>
  <si>
    <t>GUADALUPE BTTE NORIEGA</t>
  </si>
  <si>
    <t>Total de Activo fijo Enero a junio 2026:</t>
  </si>
  <si>
    <t>1241-9</t>
  </si>
  <si>
    <t>51901</t>
  </si>
  <si>
    <t>Otros mobiliarios y equipos de administración</t>
  </si>
  <si>
    <t xml:space="preserve"> Aspiradora para dar manten</t>
  </si>
  <si>
    <t>sn</t>
  </si>
  <si>
    <t>trebax</t>
  </si>
  <si>
    <t>servicios escolares</t>
  </si>
  <si>
    <t>nuevo</t>
  </si>
  <si>
    <t>ACTIVO FIJO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</si>
</sst>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8" formatCode="00000"/>
  </numFmts>
  <fonts count="1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4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2"/>
      <color theme="1"/>
      <name val="Arial Narrow"/>
      <family val="2"/>
    </font>
    <font>
      <b/>
      <sz val="12"/>
      <name val="Arial Black"/>
      <family val="2"/>
    </font>
    <font>
      <sz val="9"/>
      <color theme="1"/>
      <name val="Calibri"/>
      <family val="2"/>
      <scheme val="minor"/>
    </font>
    <font>
      <b/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5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4" fillId="0" borderId="0"/>
  </cellStyleXfs>
  <cellXfs count="105">
    <xf numFmtId="0" fontId="0" fillId="0" borderId="0" xfId="0"/>
    <xf numFmtId="0" fontId="0" fillId="2" borderId="0" xfId="0" applyFill="1"/>
    <xf numFmtId="0" fontId="1" fillId="0" borderId="0" xfId="0" applyFont="1"/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3" fontId="3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/>
    <xf numFmtId="0" fontId="6" fillId="4" borderId="0" xfId="1" applyFont="1" applyFill="1"/>
    <xf numFmtId="0" fontId="6" fillId="4" borderId="0" xfId="0" applyFont="1" applyFill="1"/>
    <xf numFmtId="0" fontId="6" fillId="0" borderId="0" xfId="0" applyFont="1"/>
    <xf numFmtId="0" fontId="4" fillId="4" borderId="0" xfId="0" applyNumberFormat="1" applyFont="1" applyFill="1" applyBorder="1" applyAlignment="1">
      <alignment horizontal="center" vertical="center" wrapText="1"/>
    </xf>
    <xf numFmtId="0" fontId="6" fillId="0" borderId="0" xfId="1" applyFont="1"/>
    <xf numFmtId="0" fontId="4" fillId="0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4" fillId="4" borderId="0" xfId="0" applyFont="1" applyFill="1" applyBorder="1" applyAlignment="1">
      <alignment horizontal="center" vertical="center" wrapText="1"/>
    </xf>
    <xf numFmtId="164" fontId="4" fillId="4" borderId="0" xfId="1" applyNumberFormat="1" applyFont="1" applyFill="1" applyBorder="1" applyAlignment="1">
      <alignment horizontal="center" vertical="center"/>
    </xf>
    <xf numFmtId="0" fontId="2" fillId="4" borderId="0" xfId="0" applyFont="1" applyFill="1" applyBorder="1"/>
    <xf numFmtId="0" fontId="4" fillId="4" borderId="0" xfId="0" applyFont="1" applyFill="1" applyBorder="1" applyAlignment="1">
      <alignment horizontal="center"/>
    </xf>
    <xf numFmtId="44" fontId="4" fillId="4" borderId="0" xfId="4" applyNumberFormat="1" applyFont="1" applyFill="1" applyBorder="1" applyAlignment="1">
      <alignment horizontal="center" vertical="center" wrapText="1"/>
    </xf>
    <xf numFmtId="43" fontId="4" fillId="4" borderId="0" xfId="0" applyNumberFormat="1" applyFont="1" applyFill="1" applyBorder="1" applyAlignment="1">
      <alignment horizontal="center"/>
    </xf>
    <xf numFmtId="0" fontId="0" fillId="0" borderId="0" xfId="0" applyBorder="1"/>
    <xf numFmtId="44" fontId="7" fillId="0" borderId="0" xfId="1" applyNumberFormat="1" applyFont="1" applyFill="1" applyBorder="1"/>
    <xf numFmtId="0" fontId="0" fillId="0" borderId="2" xfId="0" applyBorder="1"/>
    <xf numFmtId="44" fontId="7" fillId="0" borderId="3" xfId="1" applyNumberFormat="1" applyFont="1" applyFill="1" applyBorder="1"/>
    <xf numFmtId="44" fontId="8" fillId="0" borderId="2" xfId="0" applyNumberFormat="1" applyFont="1" applyBorder="1"/>
    <xf numFmtId="43" fontId="0" fillId="0" borderId="0" xfId="0" applyNumberFormat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1" fillId="0" borderId="0" xfId="0" applyFont="1" applyFill="1"/>
    <xf numFmtId="0" fontId="11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quotePrefix="1" applyFont="1" applyFill="1" applyBorder="1" applyAlignment="1">
      <alignment horizontal="center" vertical="center"/>
    </xf>
    <xf numFmtId="44" fontId="11" fillId="0" borderId="0" xfId="4" applyNumberFormat="1" applyFont="1" applyFill="1" applyBorder="1"/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44" fontId="11" fillId="0" borderId="0" xfId="4" applyFont="1" applyFill="1" applyBorder="1" applyAlignment="1">
      <alignment vertical="center" wrapText="1"/>
    </xf>
    <xf numFmtId="14" fontId="11" fillId="0" borderId="0" xfId="0" applyNumberFormat="1" applyFont="1" applyFill="1" applyBorder="1"/>
    <xf numFmtId="14" fontId="11" fillId="0" borderId="2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quotePrefix="1" applyFont="1" applyFill="1" applyBorder="1" applyAlignment="1">
      <alignment horizontal="center" vertical="center"/>
    </xf>
    <xf numFmtId="44" fontId="11" fillId="0" borderId="2" xfId="4" applyNumberFormat="1" applyFont="1" applyFill="1" applyBorder="1"/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44" fontId="11" fillId="0" borderId="2" xfId="4" applyFont="1" applyFill="1" applyBorder="1" applyAlignment="1">
      <alignment vertical="center" wrapText="1"/>
    </xf>
    <xf numFmtId="0" fontId="11" fillId="0" borderId="2" xfId="0" applyFont="1" applyFill="1" applyBorder="1"/>
    <xf numFmtId="14" fontId="11" fillId="0" borderId="2" xfId="0" applyNumberFormat="1" applyFont="1" applyFill="1" applyBorder="1"/>
    <xf numFmtId="0" fontId="0" fillId="0" borderId="0" xfId="0" applyFill="1"/>
    <xf numFmtId="0" fontId="4" fillId="0" borderId="2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43" fontId="3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>
      <alignment horizontal="left" vertical="center" wrapText="1"/>
    </xf>
    <xf numFmtId="168" fontId="16" fillId="0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wrapText="1"/>
    </xf>
    <xf numFmtId="0" fontId="0" fillId="0" borderId="2" xfId="0" applyFont="1" applyBorder="1"/>
    <xf numFmtId="14" fontId="17" fillId="0" borderId="2" xfId="0" applyNumberFormat="1" applyFont="1" applyBorder="1"/>
    <xf numFmtId="0" fontId="11" fillId="0" borderId="12" xfId="0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44" fontId="11" fillId="5" borderId="12" xfId="4" applyFont="1" applyFill="1" applyBorder="1" applyAlignment="1">
      <alignment vertical="center" wrapText="1"/>
    </xf>
    <xf numFmtId="0" fontId="11" fillId="0" borderId="12" xfId="0" applyFont="1" applyFill="1" applyBorder="1"/>
    <xf numFmtId="14" fontId="11" fillId="0" borderId="12" xfId="0" applyNumberFormat="1" applyFont="1" applyFill="1" applyBorder="1"/>
    <xf numFmtId="0" fontId="11" fillId="5" borderId="3" xfId="0" applyFont="1" applyFill="1" applyBorder="1"/>
    <xf numFmtId="0" fontId="15" fillId="0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2" xfId="1" applyFont="1" applyFill="1" applyBorder="1" applyAlignment="1">
      <alignment horizontal="center"/>
    </xf>
    <xf numFmtId="49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2" xfId="1" applyFont="1" applyFill="1" applyBorder="1" applyAlignment="1" applyProtection="1">
      <alignment horizontal="center" vertical="center" wrapText="1"/>
      <protection locked="0"/>
    </xf>
    <xf numFmtId="0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43" fontId="11" fillId="0" borderId="2" xfId="2" applyNumberFormat="1" applyFont="1" applyFill="1" applyBorder="1" applyAlignment="1" applyProtection="1">
      <alignment horizontal="center" vertical="center" wrapText="1"/>
      <protection locked="0"/>
    </xf>
    <xf numFmtId="14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3" fontId="3" fillId="5" borderId="2" xfId="2" applyNumberFormat="1" applyFont="1" applyFill="1" applyBorder="1" applyAlignment="1" applyProtection="1">
      <alignment horizontal="center" vertical="center" wrapText="1"/>
      <protection locked="0"/>
    </xf>
    <xf numFmtId="43" fontId="17" fillId="0" borderId="2" xfId="6" applyNumberFormat="1" applyFont="1" applyBorder="1"/>
    <xf numFmtId="44" fontId="11" fillId="5" borderId="0" xfId="4" applyFont="1" applyFill="1" applyBorder="1" applyAlignment="1">
      <alignment vertical="center" wrapText="1"/>
    </xf>
    <xf numFmtId="44" fontId="3" fillId="7" borderId="0" xfId="4" applyNumberFormat="1" applyFont="1" applyFill="1" applyBorder="1"/>
    <xf numFmtId="44" fontId="3" fillId="7" borderId="7" xfId="4" applyNumberFormat="1" applyFont="1" applyFill="1" applyBorder="1"/>
    <xf numFmtId="0" fontId="3" fillId="7" borderId="12" xfId="1" applyNumberFormat="1" applyFont="1" applyFill="1" applyBorder="1" applyAlignment="1" applyProtection="1">
      <alignment horizontal="center" vertical="center" wrapText="1"/>
      <protection locked="0"/>
    </xf>
    <xf numFmtId="43" fontId="3" fillId="5" borderId="12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/>
    </xf>
    <xf numFmtId="0" fontId="11" fillId="7" borderId="4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/>
    <xf numFmtId="0" fontId="11" fillId="0" borderId="9" xfId="0" applyFont="1" applyFill="1" applyBorder="1" applyAlignment="1"/>
    <xf numFmtId="0" fontId="11" fillId="0" borderId="10" xfId="0" applyFont="1" applyFill="1" applyBorder="1" applyAlignment="1"/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3" fillId="6" borderId="6" xfId="1" applyFont="1" applyFill="1" applyBorder="1" applyAlignment="1">
      <alignment horizontal="left"/>
    </xf>
    <xf numFmtId="0" fontId="3" fillId="6" borderId="0" xfId="1" applyFont="1" applyFill="1" applyBorder="1" applyAlignment="1">
      <alignment horizontal="left"/>
    </xf>
    <xf numFmtId="0" fontId="18" fillId="6" borderId="13" xfId="0" applyFont="1" applyFill="1" applyBorder="1" applyAlignment="1">
      <alignment horizontal="left" vertical="center" wrapText="1"/>
    </xf>
    <xf numFmtId="0" fontId="18" fillId="6" borderId="11" xfId="0" applyFont="1" applyFill="1" applyBorder="1" applyAlignment="1">
      <alignment horizontal="left" vertical="center" wrapText="1"/>
    </xf>
    <xf numFmtId="0" fontId="18" fillId="6" borderId="14" xfId="0" applyFont="1" applyFill="1" applyBorder="1" applyAlignment="1">
      <alignment horizontal="left" vertical="center" wrapText="1"/>
    </xf>
    <xf numFmtId="49" fontId="3" fillId="6" borderId="6" xfId="1" applyNumberFormat="1" applyFont="1" applyFill="1" applyBorder="1" applyAlignment="1" applyProtection="1">
      <alignment horizontal="left" vertical="center" wrapText="1"/>
      <protection locked="0"/>
    </xf>
    <xf numFmtId="49" fontId="3" fillId="6" borderId="0" xfId="1" applyNumberFormat="1" applyFont="1" applyFill="1" applyBorder="1" applyAlignment="1" applyProtection="1">
      <alignment horizontal="left" vertical="center" wrapText="1"/>
      <protection locked="0"/>
    </xf>
    <xf numFmtId="49" fontId="3" fillId="0" borderId="2" xfId="1" applyNumberFormat="1" applyFont="1" applyFill="1" applyBorder="1" applyAlignment="1" applyProtection="1">
      <alignment horizontal="left" vertical="center" wrapText="1"/>
      <protection locked="0"/>
    </xf>
  </cellXfs>
  <cellStyles count="8">
    <cellStyle name="Millares" xfId="6" builtinId="3"/>
    <cellStyle name="Millares 3" xfId="5"/>
    <cellStyle name="Moneda 2" xfId="4"/>
    <cellStyle name="Moneda 5" xfId="2"/>
    <cellStyle name="Normal" xfId="0" builtinId="0"/>
    <cellStyle name="Normal 16 2" xfId="7"/>
    <cellStyle name="Normal 17" xfId="1"/>
    <cellStyle name="Normal 4 2" xfId="3"/>
  </cellStyles>
  <dxfs count="0"/>
  <tableStyles count="0" defaultTableStyle="TableStyleMedium2" defaultPivotStyle="PivotStyleLight16"/>
  <colors>
    <mruColors>
      <color rgb="FFFF3300"/>
      <color rgb="FF02E0FE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38</xdr:row>
      <xdr:rowOff>790575</xdr:rowOff>
    </xdr:from>
    <xdr:to>
      <xdr:col>7</xdr:col>
      <xdr:colOff>1028700</xdr:colOff>
      <xdr:row>39</xdr:row>
      <xdr:rowOff>276225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20000" contrast="-2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914900" y="130644900"/>
          <a:ext cx="2333625" cy="1162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America%20Encinas\AppData\Roaming\Microsoft\Excel\PT%20Gastos%20x%20partida%20pp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3">
          <cell r="B3" t="str">
            <v xml:space="preserve"> PARTIDA PRESUPUESTAL</v>
          </cell>
          <cell r="C3" t="str">
            <v>DESCRIPCION</v>
          </cell>
          <cell r="D3" t="str">
            <v>PRESUPUESTO AUTORIZADO</v>
          </cell>
          <cell r="E3">
            <v>0</v>
          </cell>
          <cell r="F3">
            <v>0</v>
          </cell>
          <cell r="G3">
            <v>0</v>
          </cell>
          <cell r="H3" t="str">
            <v>COMPROMETIDO</v>
          </cell>
          <cell r="I3" t="str">
            <v>DEVENGADO</v>
          </cell>
          <cell r="J3" t="str">
            <v>EJERCIDO</v>
          </cell>
          <cell r="K3" t="str">
            <v>PAGADO</v>
          </cell>
          <cell r="L3" t="str">
            <v>DISPONIBLE P Comprometer</v>
          </cell>
          <cell r="M3" t="str">
            <v>CREDITO DISPONIBLE</v>
          </cell>
        </row>
        <row r="4">
          <cell r="B4">
            <v>0</v>
          </cell>
          <cell r="C4">
            <v>0</v>
          </cell>
          <cell r="D4" t="str">
            <v>APROBADO</v>
          </cell>
          <cell r="E4" t="str">
            <v>AMPLIACIONES</v>
          </cell>
          <cell r="F4" t="str">
            <v>DEDUCCIONES</v>
          </cell>
          <cell r="G4" t="str">
            <v>MODIFICADO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B5">
            <v>1000</v>
          </cell>
          <cell r="C5" t="str">
            <v>SERVICIOS PERSONALES</v>
          </cell>
          <cell r="D5">
            <v>21474408.129999995</v>
          </cell>
          <cell r="E5">
            <v>0</v>
          </cell>
          <cell r="F5">
            <v>0</v>
          </cell>
          <cell r="G5">
            <v>21474408.129999995</v>
          </cell>
          <cell r="H5">
            <v>20532256.680000003</v>
          </cell>
          <cell r="I5">
            <v>20532256.680000003</v>
          </cell>
          <cell r="J5">
            <v>20532256.680000003</v>
          </cell>
          <cell r="K5">
            <v>20532256.680000003</v>
          </cell>
          <cell r="L5">
            <v>942151.45000000019</v>
          </cell>
          <cell r="M5">
            <v>942151.45000000019</v>
          </cell>
        </row>
        <row r="6">
          <cell r="B6" t="str">
            <v>11301</v>
          </cell>
          <cell r="C6" t="str">
            <v>Sueldos</v>
          </cell>
          <cell r="D6">
            <v>5444965.6600000001</v>
          </cell>
          <cell r="E6">
            <v>0</v>
          </cell>
          <cell r="F6">
            <v>0</v>
          </cell>
          <cell r="G6">
            <v>5444965.6600000001</v>
          </cell>
          <cell r="H6">
            <v>5349218.26</v>
          </cell>
          <cell r="I6">
            <v>5349218.26</v>
          </cell>
          <cell r="J6">
            <v>5349218.26</v>
          </cell>
          <cell r="K6">
            <v>5349218.26</v>
          </cell>
          <cell r="L6">
            <v>95747.400000000373</v>
          </cell>
          <cell r="M6">
            <v>95747.400000000373</v>
          </cell>
        </row>
        <row r="7">
          <cell r="B7" t="str">
            <v>11303</v>
          </cell>
          <cell r="C7" t="str">
            <v>Remuneraciones Diversas</v>
          </cell>
          <cell r="D7">
            <v>1804239.54</v>
          </cell>
          <cell r="E7">
            <v>0</v>
          </cell>
          <cell r="F7">
            <v>0</v>
          </cell>
          <cell r="G7">
            <v>1804239.54</v>
          </cell>
          <cell r="H7">
            <v>1718192.7000000007</v>
          </cell>
          <cell r="I7">
            <v>1718192.7000000007</v>
          </cell>
          <cell r="J7">
            <v>1718192.7000000007</v>
          </cell>
          <cell r="K7">
            <v>1718192.7000000007</v>
          </cell>
          <cell r="L7">
            <v>86046.839999999385</v>
          </cell>
          <cell r="M7">
            <v>86046.839999999385</v>
          </cell>
        </row>
        <row r="8">
          <cell r="B8" t="str">
            <v>11305</v>
          </cell>
          <cell r="C8" t="str">
            <v>Compensaciones por Riesgos Profesionales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11306</v>
          </cell>
          <cell r="C9" t="str">
            <v>Riesgo Laboral</v>
          </cell>
          <cell r="D9">
            <v>4423021.57</v>
          </cell>
          <cell r="E9">
            <v>0</v>
          </cell>
          <cell r="F9">
            <v>0</v>
          </cell>
          <cell r="G9">
            <v>4423021.57</v>
          </cell>
          <cell r="H9">
            <v>5656271.3399999999</v>
          </cell>
          <cell r="I9">
            <v>5656271.3399999999</v>
          </cell>
          <cell r="J9">
            <v>5656271.3399999999</v>
          </cell>
          <cell r="K9">
            <v>5656271.3399999999</v>
          </cell>
          <cell r="L9">
            <v>-1233249.7699999996</v>
          </cell>
          <cell r="M9">
            <v>-1233249.7699999996</v>
          </cell>
        </row>
        <row r="10">
          <cell r="B10" t="str">
            <v>11307</v>
          </cell>
          <cell r="C10" t="str">
            <v>Ayuda Para Habitación</v>
          </cell>
          <cell r="D10">
            <v>1125296.6499999999</v>
          </cell>
          <cell r="E10">
            <v>0</v>
          </cell>
          <cell r="F10">
            <v>0</v>
          </cell>
          <cell r="G10">
            <v>1125296.6499999999</v>
          </cell>
          <cell r="H10">
            <v>1013033.58</v>
          </cell>
          <cell r="I10">
            <v>1013033.58</v>
          </cell>
          <cell r="J10">
            <v>1013033.58</v>
          </cell>
          <cell r="K10">
            <v>1013033.58</v>
          </cell>
          <cell r="L10">
            <v>112263.06999999995</v>
          </cell>
          <cell r="M10">
            <v>112263.06999999995</v>
          </cell>
        </row>
        <row r="11">
          <cell r="B11" t="str">
            <v>11310</v>
          </cell>
          <cell r="C11" t="str">
            <v>Ayuda Energía Electrica</v>
          </cell>
          <cell r="D11">
            <v>750198.79</v>
          </cell>
          <cell r="E11">
            <v>0</v>
          </cell>
          <cell r="F11">
            <v>0</v>
          </cell>
          <cell r="G11">
            <v>750198.79</v>
          </cell>
          <cell r="H11">
            <v>675356.80999999994</v>
          </cell>
          <cell r="I11">
            <v>675356.80999999994</v>
          </cell>
          <cell r="J11">
            <v>675356.80999999994</v>
          </cell>
          <cell r="K11">
            <v>675356.80999999994</v>
          </cell>
          <cell r="L11">
            <v>74841.980000000098</v>
          </cell>
          <cell r="M11">
            <v>74841.980000000098</v>
          </cell>
        </row>
        <row r="12">
          <cell r="B12" t="str">
            <v>13101</v>
          </cell>
          <cell r="C12" t="str">
            <v>Primas y Acred por Años de Servicio Eftvo Prestado</v>
          </cell>
          <cell r="D12">
            <v>175274.27</v>
          </cell>
          <cell r="E12">
            <v>0</v>
          </cell>
          <cell r="F12">
            <v>0</v>
          </cell>
          <cell r="G12">
            <v>175274.27</v>
          </cell>
          <cell r="H12">
            <v>55039.150000000009</v>
          </cell>
          <cell r="I12">
            <v>55039.150000000009</v>
          </cell>
          <cell r="J12">
            <v>55039.150000000009</v>
          </cell>
          <cell r="K12">
            <v>55039.150000000009</v>
          </cell>
          <cell r="L12">
            <v>120235.11999999998</v>
          </cell>
          <cell r="M12">
            <v>120235.11999999998</v>
          </cell>
        </row>
        <row r="13">
          <cell r="B13" t="str">
            <v>13201</v>
          </cell>
          <cell r="C13" t="str">
            <v>Prima Vacacional</v>
          </cell>
          <cell r="D13">
            <v>589735.42000000004</v>
          </cell>
          <cell r="E13">
            <v>0</v>
          </cell>
          <cell r="F13">
            <v>0</v>
          </cell>
          <cell r="G13">
            <v>589735.42000000004</v>
          </cell>
          <cell r="H13">
            <v>95431.53</v>
          </cell>
          <cell r="I13">
            <v>95431.53</v>
          </cell>
          <cell r="J13">
            <v>95431.53</v>
          </cell>
          <cell r="K13">
            <v>95431.53</v>
          </cell>
          <cell r="L13">
            <v>494303.89</v>
          </cell>
          <cell r="M13">
            <v>494303.89</v>
          </cell>
        </row>
        <row r="14">
          <cell r="B14" t="str">
            <v>13202</v>
          </cell>
          <cell r="C14" t="str">
            <v>Gratificaciones por Fin de Año</v>
          </cell>
          <cell r="D14">
            <v>1360110.87</v>
          </cell>
          <cell r="E14">
            <v>0</v>
          </cell>
          <cell r="F14">
            <v>0</v>
          </cell>
          <cell r="G14">
            <v>1360110.87</v>
          </cell>
          <cell r="H14">
            <v>200040.58000000002</v>
          </cell>
          <cell r="I14">
            <v>200040.58000000002</v>
          </cell>
          <cell r="J14">
            <v>200040.58000000002</v>
          </cell>
          <cell r="K14">
            <v>200040.58000000002</v>
          </cell>
          <cell r="L14">
            <v>1160070.29</v>
          </cell>
          <cell r="M14">
            <v>1160070.29</v>
          </cell>
        </row>
        <row r="15">
          <cell r="B15" t="str">
            <v>13203</v>
          </cell>
          <cell r="C15" t="str">
            <v>Compensaciones por Ajuste de Calendario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13204</v>
          </cell>
          <cell r="C16" t="str">
            <v>Compensacion por Bono Navideño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13403</v>
          </cell>
          <cell r="C17" t="str">
            <v>Estimulos al Personal de Confianza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14101</v>
          </cell>
          <cell r="C18" t="str">
            <v>Cuotas por Servicio Medico del Isssteson</v>
          </cell>
          <cell r="D18">
            <v>902295.22</v>
          </cell>
          <cell r="E18">
            <v>0</v>
          </cell>
          <cell r="F18">
            <v>0</v>
          </cell>
          <cell r="G18">
            <v>902295.22</v>
          </cell>
          <cell r="H18">
            <v>962407.8</v>
          </cell>
          <cell r="I18">
            <v>962407.8</v>
          </cell>
          <cell r="J18">
            <v>962407.8</v>
          </cell>
          <cell r="K18">
            <v>962407.8</v>
          </cell>
          <cell r="L18">
            <v>-60112.580000000075</v>
          </cell>
          <cell r="M18">
            <v>-60112.580000000075</v>
          </cell>
        </row>
        <row r="19">
          <cell r="B19" t="str">
            <v>14102</v>
          </cell>
          <cell r="C19" t="str">
            <v>Cuotas por Seguro de Vida Isssteson</v>
          </cell>
          <cell r="D19">
            <v>95.76</v>
          </cell>
          <cell r="E19">
            <v>0</v>
          </cell>
          <cell r="F19">
            <v>0</v>
          </cell>
          <cell r="G19">
            <v>95.76</v>
          </cell>
          <cell r="H19">
            <v>93.499999999999986</v>
          </cell>
          <cell r="I19">
            <v>93.499999999999986</v>
          </cell>
          <cell r="J19">
            <v>93.499999999999986</v>
          </cell>
          <cell r="K19">
            <v>93.499999999999986</v>
          </cell>
          <cell r="L19">
            <v>2.2600000000000193</v>
          </cell>
          <cell r="M19">
            <v>2.2600000000000193</v>
          </cell>
        </row>
        <row r="20">
          <cell r="B20" t="str">
            <v>14103</v>
          </cell>
          <cell r="C20" t="str">
            <v>Cuotas por Seguro de Retiro al Isssteson</v>
          </cell>
          <cell r="D20">
            <v>1486.84</v>
          </cell>
          <cell r="E20">
            <v>0</v>
          </cell>
          <cell r="F20">
            <v>0</v>
          </cell>
          <cell r="G20">
            <v>1486.84</v>
          </cell>
          <cell r="H20">
            <v>1436.96</v>
          </cell>
          <cell r="I20">
            <v>1436.96</v>
          </cell>
          <cell r="J20">
            <v>1436.96</v>
          </cell>
          <cell r="K20">
            <v>1436.96</v>
          </cell>
          <cell r="L20">
            <v>49.879999999999882</v>
          </cell>
          <cell r="M20">
            <v>49.879999999999882</v>
          </cell>
        </row>
        <row r="21">
          <cell r="B21" t="str">
            <v>14104</v>
          </cell>
          <cell r="C21" t="str">
            <v>Asignaciones para Prestamos a Corto Plazo</v>
          </cell>
          <cell r="D21">
            <v>53076.19</v>
          </cell>
          <cell r="E21">
            <v>0</v>
          </cell>
          <cell r="F21">
            <v>0</v>
          </cell>
          <cell r="G21">
            <v>53076.19</v>
          </cell>
          <cell r="H21">
            <v>49175.920000000006</v>
          </cell>
          <cell r="I21">
            <v>49175.920000000006</v>
          </cell>
          <cell r="J21">
            <v>49175.920000000006</v>
          </cell>
          <cell r="K21">
            <v>49175.920000000006</v>
          </cell>
          <cell r="L21">
            <v>3900.2699999999968</v>
          </cell>
          <cell r="M21">
            <v>3900.2699999999968</v>
          </cell>
        </row>
        <row r="22">
          <cell r="B22" t="str">
            <v>14105</v>
          </cell>
          <cell r="C22" t="str">
            <v>Asignaciones para Prestamos Prendarios</v>
          </cell>
          <cell r="D22">
            <v>53076.19</v>
          </cell>
          <cell r="E22">
            <v>0</v>
          </cell>
          <cell r="F22">
            <v>0</v>
          </cell>
          <cell r="G22">
            <v>53076.19</v>
          </cell>
          <cell r="H22">
            <v>49175.920000000006</v>
          </cell>
          <cell r="I22">
            <v>49175.920000000006</v>
          </cell>
          <cell r="J22">
            <v>49175.920000000006</v>
          </cell>
          <cell r="K22">
            <v>49175.920000000006</v>
          </cell>
          <cell r="L22">
            <v>3900.2699999999968</v>
          </cell>
          <cell r="M22">
            <v>3900.2699999999968</v>
          </cell>
        </row>
        <row r="23">
          <cell r="B23" t="str">
            <v>14106</v>
          </cell>
          <cell r="C23" t="str">
            <v>Otras prestaciones de Seguridad Social</v>
          </cell>
          <cell r="D23">
            <v>318457.13</v>
          </cell>
          <cell r="E23">
            <v>0</v>
          </cell>
          <cell r="F23">
            <v>0</v>
          </cell>
          <cell r="G23">
            <v>318457.13</v>
          </cell>
          <cell r="H23">
            <v>245894.48</v>
          </cell>
          <cell r="I23">
            <v>245894.48</v>
          </cell>
          <cell r="J23">
            <v>245894.48</v>
          </cell>
          <cell r="K23">
            <v>245894.48</v>
          </cell>
          <cell r="L23">
            <v>72562.649999999994</v>
          </cell>
          <cell r="M23">
            <v>72562.649999999994</v>
          </cell>
        </row>
        <row r="24">
          <cell r="B24" t="str">
            <v>14107</v>
          </cell>
          <cell r="C24" t="str">
            <v>Cuotas p/Infraestructura,Equipamiento y Mantto Hos</v>
          </cell>
          <cell r="D24">
            <v>106152.39</v>
          </cell>
          <cell r="E24">
            <v>0</v>
          </cell>
          <cell r="F24">
            <v>0</v>
          </cell>
          <cell r="G24">
            <v>106152.39</v>
          </cell>
          <cell r="H24">
            <v>98354.08</v>
          </cell>
          <cell r="I24">
            <v>98354.08</v>
          </cell>
          <cell r="J24">
            <v>98354.08</v>
          </cell>
          <cell r="K24">
            <v>98354.08</v>
          </cell>
          <cell r="L24">
            <v>7798.3099999999977</v>
          </cell>
          <cell r="M24">
            <v>7798.3099999999977</v>
          </cell>
        </row>
        <row r="25">
          <cell r="B25" t="str">
            <v>14201</v>
          </cell>
          <cell r="C25" t="str">
            <v>Cuotas al Fovisssteson</v>
          </cell>
          <cell r="D25">
            <v>424609.5</v>
          </cell>
          <cell r="E25">
            <v>0</v>
          </cell>
          <cell r="F25">
            <v>0</v>
          </cell>
          <cell r="G25">
            <v>424609.5</v>
          </cell>
          <cell r="H25">
            <v>393432.23</v>
          </cell>
          <cell r="I25">
            <v>393432.23</v>
          </cell>
          <cell r="J25">
            <v>393432.23</v>
          </cell>
          <cell r="K25">
            <v>393432.23</v>
          </cell>
          <cell r="L25">
            <v>31177.270000000019</v>
          </cell>
          <cell r="M25">
            <v>31177.270000000019</v>
          </cell>
        </row>
        <row r="26">
          <cell r="B26" t="str">
            <v>14301</v>
          </cell>
          <cell r="C26" t="str">
            <v>Pagas de Defuncion,Pensiones y Jubilaciones</v>
          </cell>
          <cell r="D26">
            <v>1804590.42</v>
          </cell>
          <cell r="E26">
            <v>0</v>
          </cell>
          <cell r="F26">
            <v>0</v>
          </cell>
          <cell r="G26">
            <v>1804590.42</v>
          </cell>
          <cell r="H26">
            <v>1721269.73</v>
          </cell>
          <cell r="I26">
            <v>1721269.73</v>
          </cell>
          <cell r="J26">
            <v>1721269.73</v>
          </cell>
          <cell r="K26">
            <v>1721269.73</v>
          </cell>
          <cell r="L26">
            <v>83320.689999999944</v>
          </cell>
          <cell r="M26">
            <v>83320.689999999944</v>
          </cell>
        </row>
        <row r="27">
          <cell r="B27" t="str">
            <v>17102</v>
          </cell>
          <cell r="C27" t="str">
            <v>Estimulos al Personal</v>
          </cell>
          <cell r="D27">
            <v>2137725.7200000002</v>
          </cell>
          <cell r="E27">
            <v>0</v>
          </cell>
          <cell r="F27">
            <v>0</v>
          </cell>
          <cell r="G27">
            <v>2137725.7200000002</v>
          </cell>
          <cell r="H27">
            <v>2248432.1100000003</v>
          </cell>
          <cell r="I27">
            <v>2248432.1100000003</v>
          </cell>
          <cell r="J27">
            <v>2248432.1100000003</v>
          </cell>
          <cell r="K27">
            <v>2248432.1100000003</v>
          </cell>
          <cell r="L27">
            <v>-110706.39000000013</v>
          </cell>
          <cell r="M27">
            <v>-110706.39000000013</v>
          </cell>
        </row>
        <row r="28">
          <cell r="B28">
            <v>2000</v>
          </cell>
          <cell r="C28" t="str">
            <v>MATERIALES Y SUMINISTROS</v>
          </cell>
          <cell r="D28">
            <v>1586500.06</v>
          </cell>
          <cell r="E28">
            <v>110000</v>
          </cell>
          <cell r="F28">
            <v>110000</v>
          </cell>
          <cell r="G28">
            <v>1586500.06</v>
          </cell>
          <cell r="H28">
            <v>880286.3</v>
          </cell>
          <cell r="I28">
            <v>880286.3</v>
          </cell>
          <cell r="J28">
            <v>880286.3</v>
          </cell>
          <cell r="K28">
            <v>880286.3</v>
          </cell>
          <cell r="L28">
            <v>706213.76</v>
          </cell>
          <cell r="M28">
            <v>706213.76</v>
          </cell>
        </row>
        <row r="29">
          <cell r="B29" t="str">
            <v>21101</v>
          </cell>
          <cell r="C29" t="str">
            <v>Materiales, utiles y equipos menores de oficina</v>
          </cell>
          <cell r="D29">
            <v>400000</v>
          </cell>
          <cell r="E29">
            <v>0</v>
          </cell>
          <cell r="F29">
            <v>100000</v>
          </cell>
          <cell r="G29">
            <v>300000</v>
          </cell>
          <cell r="H29">
            <v>92333.53</v>
          </cell>
          <cell r="I29">
            <v>92333.53</v>
          </cell>
          <cell r="J29">
            <v>92333.53</v>
          </cell>
          <cell r="K29">
            <v>92333.53</v>
          </cell>
          <cell r="L29">
            <v>207666.47</v>
          </cell>
          <cell r="M29">
            <v>207666.47</v>
          </cell>
        </row>
        <row r="30">
          <cell r="B30" t="str">
            <v>21201</v>
          </cell>
          <cell r="C30" t="str">
            <v>Materiales y Utiles de Impresión y Reprodución</v>
          </cell>
          <cell r="D30">
            <v>150000.01</v>
          </cell>
          <cell r="E30">
            <v>0</v>
          </cell>
          <cell r="F30">
            <v>0</v>
          </cell>
          <cell r="G30">
            <v>150000.01</v>
          </cell>
          <cell r="H30">
            <v>127274.48999999999</v>
          </cell>
          <cell r="I30">
            <v>127274.48999999999</v>
          </cell>
          <cell r="J30">
            <v>127274.48999999999</v>
          </cell>
          <cell r="K30">
            <v>127274.48999999999</v>
          </cell>
          <cell r="L30">
            <v>22725.520000000019</v>
          </cell>
          <cell r="M30">
            <v>22725.520000000019</v>
          </cell>
        </row>
        <row r="31">
          <cell r="B31" t="str">
            <v>21501</v>
          </cell>
          <cell r="C31" t="str">
            <v>Material para Información</v>
          </cell>
          <cell r="D31">
            <v>300000</v>
          </cell>
          <cell r="E31">
            <v>100000</v>
          </cell>
          <cell r="F31">
            <v>0</v>
          </cell>
          <cell r="G31">
            <v>400000</v>
          </cell>
          <cell r="H31">
            <v>145976.28</v>
          </cell>
          <cell r="I31">
            <v>145976.28</v>
          </cell>
          <cell r="J31">
            <v>145976.28</v>
          </cell>
          <cell r="K31">
            <v>145976.28</v>
          </cell>
          <cell r="L31">
            <v>254023.72</v>
          </cell>
          <cell r="M31">
            <v>254023.72</v>
          </cell>
        </row>
        <row r="32">
          <cell r="B32" t="str">
            <v>21601</v>
          </cell>
          <cell r="C32" t="str">
            <v>Material de Limpieza</v>
          </cell>
          <cell r="D32">
            <v>10000.01</v>
          </cell>
          <cell r="E32">
            <v>0</v>
          </cell>
          <cell r="F32">
            <v>0</v>
          </cell>
          <cell r="G32">
            <v>10000.01</v>
          </cell>
          <cell r="H32">
            <v>4059.55</v>
          </cell>
          <cell r="I32">
            <v>4059.55</v>
          </cell>
          <cell r="J32">
            <v>4059.55</v>
          </cell>
          <cell r="K32">
            <v>4059.55</v>
          </cell>
          <cell r="L32">
            <v>5940.46</v>
          </cell>
          <cell r="M32">
            <v>5940.46</v>
          </cell>
        </row>
        <row r="33">
          <cell r="B33" t="str">
            <v>21801</v>
          </cell>
          <cell r="C33" t="str">
            <v>Placas, Engomados, Calcomanías y Hologramas</v>
          </cell>
          <cell r="D33">
            <v>10500</v>
          </cell>
          <cell r="E33">
            <v>0</v>
          </cell>
          <cell r="F33">
            <v>0</v>
          </cell>
          <cell r="G33">
            <v>10500</v>
          </cell>
          <cell r="H33">
            <v>10400</v>
          </cell>
          <cell r="I33">
            <v>10400</v>
          </cell>
          <cell r="J33">
            <v>10400</v>
          </cell>
          <cell r="K33">
            <v>10400</v>
          </cell>
          <cell r="L33">
            <v>100</v>
          </cell>
          <cell r="M33">
            <v>100</v>
          </cell>
        </row>
        <row r="34">
          <cell r="B34" t="str">
            <v>22101</v>
          </cell>
          <cell r="C34" t="str">
            <v>Productos Alimenticios p/el Personal en las inst.</v>
          </cell>
          <cell r="D34">
            <v>70000.009999999995</v>
          </cell>
          <cell r="E34">
            <v>10000</v>
          </cell>
          <cell r="F34">
            <v>0</v>
          </cell>
          <cell r="G34">
            <v>80000.009999999995</v>
          </cell>
          <cell r="H34">
            <v>79798.390000000014</v>
          </cell>
          <cell r="I34">
            <v>79798.390000000014</v>
          </cell>
          <cell r="J34">
            <v>79798.390000000014</v>
          </cell>
          <cell r="K34">
            <v>79798.390000000014</v>
          </cell>
          <cell r="L34">
            <v>201.61999999998079</v>
          </cell>
          <cell r="M34">
            <v>201.61999999998079</v>
          </cell>
        </row>
        <row r="35">
          <cell r="B35" t="str">
            <v>22301</v>
          </cell>
          <cell r="C35" t="str">
            <v>Utensilios para el Servicio de Alimentación</v>
          </cell>
          <cell r="D35">
            <v>5000</v>
          </cell>
          <cell r="E35">
            <v>0</v>
          </cell>
          <cell r="F35">
            <v>0</v>
          </cell>
          <cell r="G35">
            <v>5000</v>
          </cell>
          <cell r="H35">
            <v>1533.2800000000002</v>
          </cell>
          <cell r="I35">
            <v>1533.2800000000002</v>
          </cell>
          <cell r="J35">
            <v>1533.2800000000002</v>
          </cell>
          <cell r="K35">
            <v>1533.2800000000002</v>
          </cell>
          <cell r="L35">
            <v>3466.72</v>
          </cell>
          <cell r="M35">
            <v>3466.72</v>
          </cell>
        </row>
        <row r="36">
          <cell r="B36" t="str">
            <v>24101</v>
          </cell>
          <cell r="C36" t="str">
            <v>Productos Minerales NO Métalicos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7">
          <cell r="B37" t="str">
            <v>24501</v>
          </cell>
          <cell r="C37" t="str">
            <v>Vidrioy Productos de Vidrio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B38" t="str">
            <v>24601</v>
          </cell>
          <cell r="C38" t="str">
            <v>Material Eléctrico y Electrónico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B39" t="str">
            <v>24701</v>
          </cell>
          <cell r="C39" t="str">
            <v>Articulos Metálicos para la Construcción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B40" t="str">
            <v>24801</v>
          </cell>
          <cell r="C40" t="str">
            <v>Materiales Complementarios</v>
          </cell>
          <cell r="D40">
            <v>10000.01</v>
          </cell>
          <cell r="E40">
            <v>0</v>
          </cell>
          <cell r="F40">
            <v>10000</v>
          </cell>
          <cell r="G40">
            <v>1.0000000000218279E-2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1.0000000000218279E-2</v>
          </cell>
          <cell r="M40">
            <v>1.0000000000218279E-2</v>
          </cell>
        </row>
        <row r="41">
          <cell r="B41" t="str">
            <v>25301</v>
          </cell>
          <cell r="C41" t="str">
            <v>Medicinas y Productos Farmaceuticos</v>
          </cell>
          <cell r="D41">
            <v>1000</v>
          </cell>
          <cell r="E41">
            <v>0</v>
          </cell>
          <cell r="F41">
            <v>0</v>
          </cell>
          <cell r="G41">
            <v>1000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1000</v>
          </cell>
          <cell r="M41">
            <v>1000</v>
          </cell>
        </row>
        <row r="42">
          <cell r="B42" t="str">
            <v>26101</v>
          </cell>
          <cell r="C42" t="str">
            <v>Combustibles</v>
          </cell>
          <cell r="D42">
            <v>300000</v>
          </cell>
          <cell r="E42">
            <v>0</v>
          </cell>
          <cell r="F42">
            <v>0</v>
          </cell>
          <cell r="G42">
            <v>300000</v>
          </cell>
          <cell r="H42">
            <v>285316.41000000003</v>
          </cell>
          <cell r="I42">
            <v>285316.41000000003</v>
          </cell>
          <cell r="J42">
            <v>285316.41000000003</v>
          </cell>
          <cell r="K42">
            <v>285316.41000000003</v>
          </cell>
          <cell r="L42">
            <v>14683.589999999967</v>
          </cell>
          <cell r="M42">
            <v>14683.589999999967</v>
          </cell>
        </row>
        <row r="43">
          <cell r="B43" t="str">
            <v>27101</v>
          </cell>
          <cell r="C43" t="str">
            <v>Vestuario y Uniformes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B44" t="str">
            <v>29101</v>
          </cell>
          <cell r="C44" t="str">
            <v>Herramientas Menores</v>
          </cell>
          <cell r="D44">
            <v>100000.01</v>
          </cell>
          <cell r="E44">
            <v>0</v>
          </cell>
          <cell r="F44">
            <v>0</v>
          </cell>
          <cell r="G44">
            <v>100000.01</v>
          </cell>
          <cell r="H44">
            <v>48051.619999999995</v>
          </cell>
          <cell r="I44">
            <v>48051.619999999995</v>
          </cell>
          <cell r="J44">
            <v>48051.619999999995</v>
          </cell>
          <cell r="K44">
            <v>48051.619999999995</v>
          </cell>
          <cell r="L44">
            <v>51948.39</v>
          </cell>
          <cell r="M44">
            <v>51948.39</v>
          </cell>
        </row>
        <row r="45">
          <cell r="B45" t="str">
            <v>29401</v>
          </cell>
          <cell r="C45" t="str">
            <v>Refac y accs menores de eq. computo y tec de infor</v>
          </cell>
          <cell r="D45">
            <v>80000</v>
          </cell>
          <cell r="E45">
            <v>0</v>
          </cell>
          <cell r="F45">
            <v>0</v>
          </cell>
          <cell r="G45">
            <v>80000</v>
          </cell>
          <cell r="H45">
            <v>27785.79</v>
          </cell>
          <cell r="I45">
            <v>27785.79</v>
          </cell>
          <cell r="J45">
            <v>27785.79</v>
          </cell>
          <cell r="K45">
            <v>27785.79</v>
          </cell>
          <cell r="L45">
            <v>52214.21</v>
          </cell>
          <cell r="M45">
            <v>52214.21</v>
          </cell>
        </row>
        <row r="46">
          <cell r="B46" t="str">
            <v>29601</v>
          </cell>
          <cell r="C46" t="str">
            <v>Refacc y Accs Menores de Eq Transporte</v>
          </cell>
          <cell r="D46">
            <v>150000.01</v>
          </cell>
          <cell r="E46">
            <v>0</v>
          </cell>
          <cell r="F46">
            <v>0</v>
          </cell>
          <cell r="G46">
            <v>150000.01</v>
          </cell>
          <cell r="H46">
            <v>57756.959999999999</v>
          </cell>
          <cell r="I46">
            <v>57756.959999999999</v>
          </cell>
          <cell r="J46">
            <v>57756.959999999999</v>
          </cell>
          <cell r="K46">
            <v>57756.959999999999</v>
          </cell>
          <cell r="L46">
            <v>92243.050000000017</v>
          </cell>
          <cell r="M46">
            <v>92243.050000000017</v>
          </cell>
        </row>
        <row r="47">
          <cell r="B47">
            <v>3000</v>
          </cell>
          <cell r="C47" t="str">
            <v>SERVICIOS GENERALES</v>
          </cell>
          <cell r="D47">
            <v>39361928.079999991</v>
          </cell>
          <cell r="E47">
            <v>7780447.6299999999</v>
          </cell>
          <cell r="F47">
            <v>697662.67999999993</v>
          </cell>
          <cell r="G47">
            <v>46444713.030000001</v>
          </cell>
          <cell r="H47">
            <v>23067638.18</v>
          </cell>
          <cell r="I47">
            <v>23067638.099999998</v>
          </cell>
          <cell r="J47">
            <v>23067638.099999998</v>
          </cell>
          <cell r="K47">
            <v>23067638.099999998</v>
          </cell>
          <cell r="L47">
            <v>23837474.850000005</v>
          </cell>
          <cell r="M47">
            <v>23837474.930000007</v>
          </cell>
        </row>
        <row r="48">
          <cell r="B48" t="str">
            <v>31101</v>
          </cell>
          <cell r="C48" t="str">
            <v>Energia Electrica</v>
          </cell>
          <cell r="D48">
            <v>1000000</v>
          </cell>
          <cell r="E48">
            <v>0</v>
          </cell>
          <cell r="F48">
            <v>0</v>
          </cell>
          <cell r="G48">
            <v>1000000</v>
          </cell>
          <cell r="H48">
            <v>580035.23</v>
          </cell>
          <cell r="I48">
            <v>580035.23</v>
          </cell>
          <cell r="J48">
            <v>580035.23</v>
          </cell>
          <cell r="K48">
            <v>580035.23</v>
          </cell>
          <cell r="L48">
            <v>419964.77</v>
          </cell>
          <cell r="M48">
            <v>419964.77</v>
          </cell>
        </row>
        <row r="49">
          <cell r="B49" t="str">
            <v>31301</v>
          </cell>
          <cell r="C49" t="str">
            <v>Agua</v>
          </cell>
          <cell r="D49">
            <v>59999.99</v>
          </cell>
          <cell r="E49">
            <v>0</v>
          </cell>
          <cell r="F49">
            <v>0</v>
          </cell>
          <cell r="G49">
            <v>59999.99</v>
          </cell>
          <cell r="H49">
            <v>38910.15</v>
          </cell>
          <cell r="I49">
            <v>38910.15</v>
          </cell>
          <cell r="J49">
            <v>38910.15</v>
          </cell>
          <cell r="K49">
            <v>38910.15</v>
          </cell>
          <cell r="L49">
            <v>21089.839999999997</v>
          </cell>
          <cell r="M49">
            <v>21089.839999999997</v>
          </cell>
        </row>
        <row r="50">
          <cell r="B50" t="str">
            <v>31401</v>
          </cell>
          <cell r="C50" t="str">
            <v>Telefonia Tradicional</v>
          </cell>
          <cell r="D50">
            <v>500000.01</v>
          </cell>
          <cell r="E50">
            <v>0</v>
          </cell>
          <cell r="F50">
            <v>0</v>
          </cell>
          <cell r="G50">
            <v>500000.01</v>
          </cell>
          <cell r="H50">
            <v>376146.74</v>
          </cell>
          <cell r="I50">
            <v>376146.74</v>
          </cell>
          <cell r="J50">
            <v>376146.74</v>
          </cell>
          <cell r="K50">
            <v>376146.74</v>
          </cell>
          <cell r="L50">
            <v>123853.27000000002</v>
          </cell>
          <cell r="M50">
            <v>123853.27000000002</v>
          </cell>
        </row>
        <row r="51">
          <cell r="B51" t="str">
            <v>31501</v>
          </cell>
          <cell r="C51" t="str">
            <v>Telefonia Celular</v>
          </cell>
          <cell r="D51">
            <v>150000.01</v>
          </cell>
          <cell r="E51">
            <v>0</v>
          </cell>
          <cell r="F51">
            <v>0</v>
          </cell>
          <cell r="G51">
            <v>150000.01</v>
          </cell>
          <cell r="H51">
            <v>53383</v>
          </cell>
          <cell r="I51">
            <v>53383</v>
          </cell>
          <cell r="J51">
            <v>53383</v>
          </cell>
          <cell r="K51">
            <v>53383</v>
          </cell>
          <cell r="L51">
            <v>96617.010000000009</v>
          </cell>
          <cell r="M51">
            <v>96617.010000000009</v>
          </cell>
        </row>
        <row r="52">
          <cell r="B52" t="str">
            <v>31701</v>
          </cell>
          <cell r="C52" t="str">
            <v>Serv Acceso Internet, Redes y Proces de Informacio</v>
          </cell>
          <cell r="D52">
            <v>25000</v>
          </cell>
          <cell r="E52">
            <v>0</v>
          </cell>
          <cell r="F52">
            <v>0</v>
          </cell>
          <cell r="G52">
            <v>25000</v>
          </cell>
          <cell r="H52">
            <v>9003</v>
          </cell>
          <cell r="I52">
            <v>9003</v>
          </cell>
          <cell r="J52">
            <v>9003</v>
          </cell>
          <cell r="K52">
            <v>9003</v>
          </cell>
          <cell r="L52">
            <v>15997</v>
          </cell>
          <cell r="M52">
            <v>15997</v>
          </cell>
        </row>
        <row r="53">
          <cell r="B53" t="str">
            <v>31801</v>
          </cell>
          <cell r="C53" t="str">
            <v>Servicio Postal</v>
          </cell>
          <cell r="D53">
            <v>200000</v>
          </cell>
          <cell r="E53">
            <v>0</v>
          </cell>
          <cell r="F53">
            <v>0</v>
          </cell>
          <cell r="G53">
            <v>200000</v>
          </cell>
          <cell r="H53">
            <v>89020.529999999984</v>
          </cell>
          <cell r="I53">
            <v>89020.529999999984</v>
          </cell>
          <cell r="J53">
            <v>89020.529999999984</v>
          </cell>
          <cell r="K53">
            <v>89020.529999999984</v>
          </cell>
          <cell r="L53">
            <v>110979.47000000002</v>
          </cell>
          <cell r="M53">
            <v>110979.47000000002</v>
          </cell>
        </row>
        <row r="54">
          <cell r="B54" t="str">
            <v>32201</v>
          </cell>
          <cell r="C54" t="str">
            <v>Arrendamiento de Edificios</v>
          </cell>
          <cell r="D54">
            <v>2300500.0099999998</v>
          </cell>
          <cell r="E54">
            <v>0</v>
          </cell>
          <cell r="F54">
            <v>0</v>
          </cell>
          <cell r="G54">
            <v>2300500.0099999998</v>
          </cell>
          <cell r="H54">
            <v>2154408.19</v>
          </cell>
          <cell r="I54">
            <v>2154408.11</v>
          </cell>
          <cell r="J54">
            <v>2154408.11</v>
          </cell>
          <cell r="K54">
            <v>2154408.11</v>
          </cell>
          <cell r="L54">
            <v>146091.81999999983</v>
          </cell>
          <cell r="M54">
            <v>146091.89999999991</v>
          </cell>
        </row>
        <row r="55">
          <cell r="B55" t="str">
            <v>32301</v>
          </cell>
          <cell r="C55" t="str">
            <v>Arrendamiento Muebles, Maq y Eqpo</v>
          </cell>
          <cell r="D55">
            <v>100000.01</v>
          </cell>
          <cell r="E55">
            <v>30000</v>
          </cell>
          <cell r="F55">
            <v>0</v>
          </cell>
          <cell r="G55">
            <v>130000.01</v>
          </cell>
          <cell r="H55">
            <v>120765.66</v>
          </cell>
          <cell r="I55">
            <v>120765.66</v>
          </cell>
          <cell r="J55">
            <v>120765.66</v>
          </cell>
          <cell r="K55">
            <v>120765.66</v>
          </cell>
          <cell r="L55">
            <v>9234.3499999999913</v>
          </cell>
          <cell r="M55">
            <v>9234.3499999999913</v>
          </cell>
        </row>
        <row r="56">
          <cell r="B56" t="str">
            <v>32501</v>
          </cell>
          <cell r="C56" t="str">
            <v>Arrendamiento Eqpo de Transporte</v>
          </cell>
          <cell r="D56">
            <v>350000.01</v>
          </cell>
          <cell r="E56">
            <v>0</v>
          </cell>
          <cell r="F56">
            <v>0</v>
          </cell>
          <cell r="G56">
            <v>350000.01</v>
          </cell>
          <cell r="H56">
            <v>141737.60000000001</v>
          </cell>
          <cell r="I56">
            <v>141737.60000000001</v>
          </cell>
          <cell r="J56">
            <v>141737.60000000001</v>
          </cell>
          <cell r="K56">
            <v>141737.60000000001</v>
          </cell>
          <cell r="L56">
            <v>208262.41</v>
          </cell>
          <cell r="M56">
            <v>208262.41</v>
          </cell>
        </row>
        <row r="57">
          <cell r="B57" t="str">
            <v>33101</v>
          </cell>
          <cell r="C57" t="str">
            <v>Servs Legales,de Contabilidad,Auditorias y Relacio</v>
          </cell>
          <cell r="D57">
            <v>1100000</v>
          </cell>
          <cell r="E57">
            <v>0</v>
          </cell>
          <cell r="F57">
            <v>230200</v>
          </cell>
          <cell r="G57">
            <v>869800</v>
          </cell>
          <cell r="H57">
            <v>579054.26</v>
          </cell>
          <cell r="I57">
            <v>579054.26</v>
          </cell>
          <cell r="J57">
            <v>579054.26</v>
          </cell>
          <cell r="K57">
            <v>579054.26</v>
          </cell>
          <cell r="L57">
            <v>751145.74</v>
          </cell>
          <cell r="M57">
            <v>751145.74</v>
          </cell>
        </row>
        <row r="58">
          <cell r="B58">
            <v>33201</v>
          </cell>
          <cell r="C58" t="str">
            <v>Servicios de Diseño, Arquitectura,Ingenieria y Act</v>
          </cell>
          <cell r="D58">
            <v>0</v>
          </cell>
          <cell r="E58">
            <v>230200</v>
          </cell>
          <cell r="F58">
            <v>0</v>
          </cell>
          <cell r="G58">
            <v>230200</v>
          </cell>
          <cell r="H58">
            <v>230190.4</v>
          </cell>
          <cell r="I58">
            <v>230190.4</v>
          </cell>
          <cell r="J58">
            <v>230190.4</v>
          </cell>
          <cell r="K58">
            <v>230190.4</v>
          </cell>
          <cell r="L58">
            <v>9.6000000000058208</v>
          </cell>
          <cell r="M58">
            <v>9.6000000000058208</v>
          </cell>
        </row>
        <row r="59">
          <cell r="B59" t="str">
            <v>33301</v>
          </cell>
          <cell r="C59" t="str">
            <v>Servicos de Informatica</v>
          </cell>
          <cell r="D59">
            <v>25000</v>
          </cell>
          <cell r="E59">
            <v>0</v>
          </cell>
          <cell r="F59">
            <v>0</v>
          </cell>
          <cell r="G59">
            <v>25000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25000</v>
          </cell>
          <cell r="M59">
            <v>25000</v>
          </cell>
        </row>
        <row r="60">
          <cell r="B60" t="str">
            <v>33302</v>
          </cell>
          <cell r="C60" t="str">
            <v>Servicios de Consultoria</v>
          </cell>
          <cell r="D60">
            <v>8000000</v>
          </cell>
          <cell r="E60">
            <v>0</v>
          </cell>
          <cell r="F60">
            <v>0</v>
          </cell>
          <cell r="G60">
            <v>8000000</v>
          </cell>
          <cell r="H60">
            <v>7239864.8200000003</v>
          </cell>
          <cell r="I60">
            <v>7239864.8200000003</v>
          </cell>
          <cell r="J60">
            <v>7239864.8200000003</v>
          </cell>
          <cell r="K60">
            <v>7239864.8200000003</v>
          </cell>
          <cell r="L60">
            <v>760135.1799999997</v>
          </cell>
          <cell r="M60">
            <v>760135.1799999997</v>
          </cell>
        </row>
        <row r="61">
          <cell r="B61" t="str">
            <v>33401</v>
          </cell>
          <cell r="C61" t="str">
            <v>Servicios de Capacitacion</v>
          </cell>
          <cell r="D61">
            <v>10000.01</v>
          </cell>
          <cell r="E61">
            <v>0</v>
          </cell>
          <cell r="F61">
            <v>0</v>
          </cell>
          <cell r="G61">
            <v>10000.01</v>
          </cell>
          <cell r="H61">
            <v>8120</v>
          </cell>
          <cell r="I61">
            <v>8120</v>
          </cell>
          <cell r="J61">
            <v>8120</v>
          </cell>
          <cell r="K61">
            <v>8120</v>
          </cell>
          <cell r="L61">
            <v>1880.0100000000002</v>
          </cell>
          <cell r="M61">
            <v>1880.0100000000002</v>
          </cell>
        </row>
        <row r="62">
          <cell r="B62" t="str">
            <v>33603</v>
          </cell>
          <cell r="C62" t="str">
            <v>Impresiones y Publicaciones Oficiales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B63" t="str">
            <v>33801</v>
          </cell>
          <cell r="C63" t="str">
            <v>Servicio de Vigilancia</v>
          </cell>
          <cell r="D63">
            <v>430000</v>
          </cell>
          <cell r="E63">
            <v>140300</v>
          </cell>
          <cell r="F63">
            <v>0</v>
          </cell>
          <cell r="G63">
            <v>570300</v>
          </cell>
          <cell r="H63">
            <v>570206.92000000004</v>
          </cell>
          <cell r="I63">
            <v>570206.92000000004</v>
          </cell>
          <cell r="J63">
            <v>570206.92000000004</v>
          </cell>
          <cell r="K63">
            <v>570206.92000000004</v>
          </cell>
          <cell r="L63">
            <v>93.07999999995809</v>
          </cell>
          <cell r="M63">
            <v>93.07999999995809</v>
          </cell>
        </row>
        <row r="64">
          <cell r="B64" t="str">
            <v>33901</v>
          </cell>
          <cell r="C64" t="str">
            <v>Servicios, Profesionales, Cientificos y Tenicos In</v>
          </cell>
          <cell r="D64">
            <v>750000</v>
          </cell>
          <cell r="E64">
            <v>117000</v>
          </cell>
          <cell r="F64">
            <v>0</v>
          </cell>
          <cell r="G64">
            <v>867000</v>
          </cell>
          <cell r="H64">
            <v>866876.31</v>
          </cell>
          <cell r="I64">
            <v>866876.31</v>
          </cell>
          <cell r="J64">
            <v>866876.31</v>
          </cell>
          <cell r="K64">
            <v>866876.31</v>
          </cell>
          <cell r="L64">
            <v>123.68999999994412</v>
          </cell>
          <cell r="M64">
            <v>123.68999999994412</v>
          </cell>
        </row>
        <row r="65">
          <cell r="B65" t="str">
            <v>34101</v>
          </cell>
          <cell r="C65" t="str">
            <v>Servicios Financieros y Bancarios</v>
          </cell>
          <cell r="D65">
            <v>10000.01</v>
          </cell>
          <cell r="E65">
            <v>0</v>
          </cell>
          <cell r="F65">
            <v>0</v>
          </cell>
          <cell r="G65">
            <v>10000.01</v>
          </cell>
          <cell r="H65">
            <v>7596.7000000000007</v>
          </cell>
          <cell r="I65">
            <v>7596.7000000000007</v>
          </cell>
          <cell r="J65">
            <v>7596.7000000000007</v>
          </cell>
          <cell r="K65">
            <v>7596.7000000000007</v>
          </cell>
          <cell r="L65">
            <v>2403.3099999999995</v>
          </cell>
          <cell r="M65">
            <v>2403.3099999999995</v>
          </cell>
        </row>
        <row r="66">
          <cell r="B66" t="str">
            <v>34401</v>
          </cell>
          <cell r="C66" t="str">
            <v>Seguros de Responsabilidad Patrimonial y Fianzas</v>
          </cell>
          <cell r="D66">
            <v>350000.01</v>
          </cell>
          <cell r="E66">
            <v>0</v>
          </cell>
          <cell r="F66">
            <v>20000</v>
          </cell>
          <cell r="G66">
            <v>330000.01</v>
          </cell>
          <cell r="H66">
            <v>185330.28999999998</v>
          </cell>
          <cell r="I66">
            <v>185330.28999999998</v>
          </cell>
          <cell r="J66">
            <v>185330.28999999998</v>
          </cell>
          <cell r="K66">
            <v>185330.28999999998</v>
          </cell>
          <cell r="L66">
            <v>144669.72000000003</v>
          </cell>
          <cell r="M66">
            <v>144669.72000000003</v>
          </cell>
        </row>
        <row r="67">
          <cell r="B67" t="str">
            <v>34501</v>
          </cell>
          <cell r="C67" t="str">
            <v>Seguro de Bienes Patrimoniales</v>
          </cell>
          <cell r="D67">
            <v>59999.99</v>
          </cell>
          <cell r="E67">
            <v>27800</v>
          </cell>
          <cell r="F67">
            <v>0</v>
          </cell>
          <cell r="G67">
            <v>87799.989999999991</v>
          </cell>
          <cell r="H67">
            <v>87783.330000000016</v>
          </cell>
          <cell r="I67">
            <v>87783.330000000016</v>
          </cell>
          <cell r="J67">
            <v>87783.330000000016</v>
          </cell>
          <cell r="K67">
            <v>87783.330000000016</v>
          </cell>
          <cell r="L67">
            <v>16.659999999974389</v>
          </cell>
          <cell r="M67">
            <v>16.659999999974389</v>
          </cell>
        </row>
        <row r="68">
          <cell r="B68" t="str">
            <v>34701</v>
          </cell>
          <cell r="C68" t="str">
            <v>Fletes y Maniobras</v>
          </cell>
          <cell r="D68">
            <v>10000.01</v>
          </cell>
          <cell r="E68">
            <v>0</v>
          </cell>
          <cell r="F68">
            <v>0</v>
          </cell>
          <cell r="G68">
            <v>10000.01</v>
          </cell>
          <cell r="H68">
            <v>3480</v>
          </cell>
          <cell r="I68">
            <v>3480</v>
          </cell>
          <cell r="J68">
            <v>3480</v>
          </cell>
          <cell r="K68">
            <v>3480</v>
          </cell>
          <cell r="L68">
            <v>6520.01</v>
          </cell>
          <cell r="M68">
            <v>6520.01</v>
          </cell>
        </row>
        <row r="69">
          <cell r="B69" t="str">
            <v>35101</v>
          </cell>
          <cell r="C69" t="str">
            <v>Mantenimiento y Conservacion de Inmuebles</v>
          </cell>
          <cell r="D69">
            <v>1200000</v>
          </cell>
          <cell r="E69">
            <v>0</v>
          </cell>
          <cell r="F69">
            <v>0</v>
          </cell>
          <cell r="G69">
            <v>1200000</v>
          </cell>
          <cell r="H69">
            <v>910097.28</v>
          </cell>
          <cell r="I69">
            <v>910097.28</v>
          </cell>
          <cell r="J69">
            <v>910097.28</v>
          </cell>
          <cell r="K69">
            <v>910097.28</v>
          </cell>
          <cell r="L69">
            <v>289902.71999999997</v>
          </cell>
          <cell r="M69">
            <v>289902.71999999997</v>
          </cell>
        </row>
        <row r="70">
          <cell r="B70" t="str">
            <v>35201</v>
          </cell>
          <cell r="C70" t="str">
            <v>Mantenimiento y Conservacion de Mob y Eqpo</v>
          </cell>
          <cell r="D70">
            <v>10000.01</v>
          </cell>
          <cell r="E70">
            <v>0</v>
          </cell>
          <cell r="F70">
            <v>0</v>
          </cell>
          <cell r="G70">
            <v>10000.01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10000.01</v>
          </cell>
          <cell r="M70">
            <v>10000.01</v>
          </cell>
        </row>
        <row r="71">
          <cell r="B71" t="str">
            <v>35301</v>
          </cell>
          <cell r="C71" t="str">
            <v>Instalaciones</v>
          </cell>
          <cell r="D71">
            <v>50000</v>
          </cell>
          <cell r="E71">
            <v>0</v>
          </cell>
          <cell r="F71">
            <v>0</v>
          </cell>
          <cell r="G71">
            <v>50000</v>
          </cell>
          <cell r="H71">
            <v>4760.84</v>
          </cell>
          <cell r="I71">
            <v>4760.84</v>
          </cell>
          <cell r="J71">
            <v>4760.84</v>
          </cell>
          <cell r="K71">
            <v>4760.84</v>
          </cell>
          <cell r="L71">
            <v>45239.16</v>
          </cell>
          <cell r="M71">
            <v>45239.16</v>
          </cell>
        </row>
        <row r="72">
          <cell r="B72" t="str">
            <v>35302</v>
          </cell>
          <cell r="C72" t="str">
            <v>Mantto y Conservacion de Bienes Informaticos</v>
          </cell>
          <cell r="D72">
            <v>70000.009999999995</v>
          </cell>
          <cell r="E72">
            <v>15300</v>
          </cell>
          <cell r="F72">
            <v>0</v>
          </cell>
          <cell r="G72">
            <v>85300.01</v>
          </cell>
          <cell r="H72">
            <v>85289.489999999991</v>
          </cell>
          <cell r="I72">
            <v>85289.489999999991</v>
          </cell>
          <cell r="J72">
            <v>85289.489999999991</v>
          </cell>
          <cell r="K72">
            <v>85289.489999999991</v>
          </cell>
          <cell r="L72">
            <v>10.520000000004075</v>
          </cell>
          <cell r="M72">
            <v>10.520000000004075</v>
          </cell>
        </row>
        <row r="73">
          <cell r="B73" t="str">
            <v>35501</v>
          </cell>
          <cell r="C73" t="str">
            <v>Mantto y Conservacion Eqpo de Transporte</v>
          </cell>
          <cell r="D73">
            <v>250000</v>
          </cell>
          <cell r="E73">
            <v>0</v>
          </cell>
          <cell r="F73">
            <v>0</v>
          </cell>
          <cell r="G73">
            <v>250000</v>
          </cell>
          <cell r="H73">
            <v>87996.299999999988</v>
          </cell>
          <cell r="I73">
            <v>87996.299999999988</v>
          </cell>
          <cell r="J73">
            <v>87996.299999999988</v>
          </cell>
          <cell r="K73">
            <v>87996.299999999988</v>
          </cell>
          <cell r="L73">
            <v>162003.70000000001</v>
          </cell>
          <cell r="M73">
            <v>162003.70000000001</v>
          </cell>
        </row>
        <row r="74">
          <cell r="B74" t="str">
            <v>35701</v>
          </cell>
          <cell r="C74" t="str">
            <v>Mantenimiento y Conservacion de Maq y Eqpo</v>
          </cell>
          <cell r="D74">
            <v>59999.99</v>
          </cell>
          <cell r="E74">
            <v>0</v>
          </cell>
          <cell r="F74">
            <v>0</v>
          </cell>
          <cell r="G74">
            <v>59999.99</v>
          </cell>
          <cell r="H74">
            <v>50291.519999999997</v>
          </cell>
          <cell r="I74">
            <v>50291.519999999997</v>
          </cell>
          <cell r="J74">
            <v>50291.519999999997</v>
          </cell>
          <cell r="K74">
            <v>50291.519999999997</v>
          </cell>
          <cell r="L74">
            <v>9708.4700000000012</v>
          </cell>
          <cell r="M74">
            <v>9708.4700000000012</v>
          </cell>
        </row>
        <row r="75">
          <cell r="B75" t="str">
            <v>35901</v>
          </cell>
          <cell r="C75" t="str">
            <v>Servicios de Jardineria y Fumigacion</v>
          </cell>
          <cell r="D75">
            <v>90000</v>
          </cell>
          <cell r="E75">
            <v>0</v>
          </cell>
          <cell r="F75">
            <v>0</v>
          </cell>
          <cell r="G75">
            <v>90000</v>
          </cell>
          <cell r="H75">
            <v>80959.710000000006</v>
          </cell>
          <cell r="I75">
            <v>80959.709999999992</v>
          </cell>
          <cell r="J75">
            <v>80959.709999999992</v>
          </cell>
          <cell r="K75">
            <v>80959.709999999992</v>
          </cell>
          <cell r="L75">
            <v>9040.2899999999936</v>
          </cell>
          <cell r="M75">
            <v>9040.2900000000081</v>
          </cell>
        </row>
        <row r="76">
          <cell r="B76" t="str">
            <v>36101</v>
          </cell>
          <cell r="C76" t="str">
            <v>Difusion por Radio,TV y otros Medios de Mensajes s</v>
          </cell>
          <cell r="D76">
            <v>9999999.9900000002</v>
          </cell>
          <cell r="E76">
            <v>906118.88</v>
          </cell>
          <cell r="F76">
            <v>0</v>
          </cell>
          <cell r="G76">
            <v>10906118.870000001</v>
          </cell>
          <cell r="H76">
            <v>906118.86</v>
          </cell>
          <cell r="I76">
            <v>906118.86</v>
          </cell>
          <cell r="J76">
            <v>906118.86</v>
          </cell>
          <cell r="K76">
            <v>906118.86</v>
          </cell>
          <cell r="L76">
            <v>10000000.010000002</v>
          </cell>
          <cell r="M76">
            <v>10000000.010000002</v>
          </cell>
        </row>
        <row r="77">
          <cell r="B77" t="str">
            <v>36201</v>
          </cell>
          <cell r="C77" t="str">
            <v>Difusion por Radio,TV y Otros Medios de Mensajes C</v>
          </cell>
          <cell r="D77">
            <v>500000.01</v>
          </cell>
          <cell r="E77">
            <v>0</v>
          </cell>
          <cell r="F77">
            <v>105000</v>
          </cell>
          <cell r="G77">
            <v>395000.01</v>
          </cell>
          <cell r="H77">
            <v>70365.600000000006</v>
          </cell>
          <cell r="I77">
            <v>70365.600000000006</v>
          </cell>
          <cell r="J77">
            <v>70365.600000000006</v>
          </cell>
          <cell r="K77">
            <v>70365.600000000006</v>
          </cell>
          <cell r="L77">
            <v>324634.41000000003</v>
          </cell>
          <cell r="M77">
            <v>324634.41000000003</v>
          </cell>
        </row>
        <row r="78">
          <cell r="B78" t="str">
            <v>37101</v>
          </cell>
          <cell r="C78" t="str">
            <v>Pasajes Aereos</v>
          </cell>
          <cell r="D78">
            <v>3500000</v>
          </cell>
          <cell r="E78">
            <v>0</v>
          </cell>
          <cell r="F78">
            <v>0</v>
          </cell>
          <cell r="G78">
            <v>3500000</v>
          </cell>
          <cell r="H78">
            <v>2930557</v>
          </cell>
          <cell r="I78">
            <v>2930557</v>
          </cell>
          <cell r="J78">
            <v>2930557</v>
          </cell>
          <cell r="K78">
            <v>2930557</v>
          </cell>
          <cell r="L78">
            <v>569443</v>
          </cell>
          <cell r="M78">
            <v>569443</v>
          </cell>
        </row>
        <row r="79">
          <cell r="B79" t="str">
            <v>37201</v>
          </cell>
          <cell r="C79" t="str">
            <v>Pasajes Terrestres</v>
          </cell>
          <cell r="D79">
            <v>56428</v>
          </cell>
          <cell r="E79">
            <v>90000</v>
          </cell>
          <cell r="F79">
            <v>0</v>
          </cell>
          <cell r="G79">
            <v>146428</v>
          </cell>
          <cell r="H79">
            <v>35150.86</v>
          </cell>
          <cell r="I79">
            <v>35150.86</v>
          </cell>
          <cell r="J79">
            <v>35150.86</v>
          </cell>
          <cell r="K79">
            <v>35150.86</v>
          </cell>
          <cell r="L79">
            <v>111277.14</v>
          </cell>
          <cell r="M79">
            <v>111277.14</v>
          </cell>
        </row>
        <row r="80">
          <cell r="B80" t="str">
            <v>37501</v>
          </cell>
          <cell r="C80" t="str">
            <v>Viaticos en el Pais</v>
          </cell>
          <cell r="D80">
            <v>799999.99</v>
          </cell>
          <cell r="E80">
            <v>0</v>
          </cell>
          <cell r="F80">
            <v>0</v>
          </cell>
          <cell r="G80">
            <v>799999.99</v>
          </cell>
          <cell r="H80">
            <v>142556.41999999998</v>
          </cell>
          <cell r="I80">
            <v>142556.41999999998</v>
          </cell>
          <cell r="J80">
            <v>142556.41999999998</v>
          </cell>
          <cell r="K80">
            <v>142556.41999999998</v>
          </cell>
          <cell r="L80">
            <v>657443.57000000007</v>
          </cell>
          <cell r="M80">
            <v>657443.57000000007</v>
          </cell>
        </row>
        <row r="81">
          <cell r="B81" t="str">
            <v>37502</v>
          </cell>
          <cell r="C81" t="str">
            <v>Gastos de Camino</v>
          </cell>
          <cell r="D81">
            <v>5000</v>
          </cell>
          <cell r="E81">
            <v>5000</v>
          </cell>
          <cell r="F81">
            <v>0</v>
          </cell>
          <cell r="G81">
            <v>10000</v>
          </cell>
          <cell r="H81">
            <v>7498</v>
          </cell>
          <cell r="I81">
            <v>7498</v>
          </cell>
          <cell r="J81">
            <v>7498</v>
          </cell>
          <cell r="K81">
            <v>7498</v>
          </cell>
          <cell r="L81">
            <v>2502</v>
          </cell>
          <cell r="M81">
            <v>2502</v>
          </cell>
        </row>
        <row r="82">
          <cell r="B82" t="str">
            <v>37601</v>
          </cell>
          <cell r="C82" t="str">
            <v>Viaticos en el Extranjero</v>
          </cell>
          <cell r="D82">
            <v>2700000</v>
          </cell>
          <cell r="E82">
            <v>0</v>
          </cell>
          <cell r="F82">
            <v>45000</v>
          </cell>
          <cell r="G82">
            <v>2655000</v>
          </cell>
          <cell r="H82">
            <v>480268.83999999997</v>
          </cell>
          <cell r="I82">
            <v>480268.83999999997</v>
          </cell>
          <cell r="J82">
            <v>480268.83999999997</v>
          </cell>
          <cell r="K82">
            <v>480268.83999999997</v>
          </cell>
          <cell r="L82">
            <v>2174731.16</v>
          </cell>
          <cell r="M82">
            <v>2174731.16</v>
          </cell>
        </row>
        <row r="83">
          <cell r="B83" t="str">
            <v>37901</v>
          </cell>
          <cell r="C83" t="str">
            <v>Cuotas</v>
          </cell>
          <cell r="D83">
            <v>5000</v>
          </cell>
          <cell r="E83">
            <v>15000</v>
          </cell>
          <cell r="F83">
            <v>0</v>
          </cell>
          <cell r="G83">
            <v>20000</v>
          </cell>
          <cell r="H83">
            <v>9237</v>
          </cell>
          <cell r="I83">
            <v>9237</v>
          </cell>
          <cell r="J83">
            <v>9237</v>
          </cell>
          <cell r="K83">
            <v>9237</v>
          </cell>
          <cell r="L83">
            <v>10763</v>
          </cell>
          <cell r="M83">
            <v>10763</v>
          </cell>
        </row>
        <row r="84">
          <cell r="B84" t="str">
            <v>38101</v>
          </cell>
          <cell r="C84" t="str">
            <v>Gastos de ceremonial</v>
          </cell>
          <cell r="D84">
            <v>100000</v>
          </cell>
          <cell r="E84">
            <v>6193728.75</v>
          </cell>
          <cell r="F84">
            <v>17062.68</v>
          </cell>
          <cell r="G84">
            <v>6276666.0700000003</v>
          </cell>
          <cell r="H84">
            <v>1471670.7699999998</v>
          </cell>
          <cell r="I84">
            <v>1471670.7699999998</v>
          </cell>
          <cell r="J84">
            <v>1471670.7699999998</v>
          </cell>
          <cell r="K84">
            <v>1471670.7699999998</v>
          </cell>
          <cell r="L84">
            <v>4804995.3000000007</v>
          </cell>
          <cell r="M84">
            <v>4804995.3000000007</v>
          </cell>
        </row>
        <row r="85">
          <cell r="B85" t="str">
            <v>38201</v>
          </cell>
          <cell r="C85" t="str">
            <v>Gastos de Orden Social y cultural</v>
          </cell>
          <cell r="D85">
            <v>10000.01</v>
          </cell>
          <cell r="E85">
            <v>0</v>
          </cell>
          <cell r="F85">
            <v>0</v>
          </cell>
          <cell r="G85">
            <v>10000.01</v>
          </cell>
          <cell r="H85">
            <v>3000</v>
          </cell>
          <cell r="I85">
            <v>3000</v>
          </cell>
          <cell r="J85">
            <v>3000</v>
          </cell>
          <cell r="K85">
            <v>3000</v>
          </cell>
          <cell r="L85">
            <v>7000.01</v>
          </cell>
          <cell r="M85">
            <v>7000.01</v>
          </cell>
        </row>
        <row r="86">
          <cell r="B86" t="str">
            <v>38301</v>
          </cell>
          <cell r="C86" t="str">
            <v>Congresos y Convenciones</v>
          </cell>
          <cell r="D86">
            <v>3900000</v>
          </cell>
          <cell r="E86">
            <v>0</v>
          </cell>
          <cell r="F86">
            <v>280400</v>
          </cell>
          <cell r="G86">
            <v>3619600</v>
          </cell>
          <cell r="H86">
            <v>1898922.91</v>
          </cell>
          <cell r="I86">
            <v>1898922.91</v>
          </cell>
          <cell r="J86">
            <v>1898922.91</v>
          </cell>
          <cell r="K86">
            <v>1898922.91</v>
          </cell>
          <cell r="L86">
            <v>1720677.09</v>
          </cell>
          <cell r="M86">
            <v>1720677.09</v>
          </cell>
        </row>
        <row r="87">
          <cell r="B87" t="str">
            <v>38501</v>
          </cell>
          <cell r="C87" t="str">
            <v>Gastos de Atencion y Promocion</v>
          </cell>
          <cell r="D87">
            <v>600000</v>
          </cell>
          <cell r="E87">
            <v>0</v>
          </cell>
          <cell r="F87">
            <v>0</v>
          </cell>
          <cell r="G87">
            <v>600000</v>
          </cell>
          <cell r="H87">
            <v>522412.64999999997</v>
          </cell>
          <cell r="I87">
            <v>522412.64999999997</v>
          </cell>
          <cell r="J87">
            <v>522412.64999999997</v>
          </cell>
          <cell r="K87">
            <v>522412.64999999997</v>
          </cell>
          <cell r="L87">
            <v>77587.350000000035</v>
          </cell>
          <cell r="M87">
            <v>77587.350000000035</v>
          </cell>
        </row>
        <row r="88">
          <cell r="B88" t="str">
            <v>39201</v>
          </cell>
          <cell r="C88" t="str">
            <v>Impuestos y Derechos</v>
          </cell>
          <cell r="D88">
            <v>5000</v>
          </cell>
          <cell r="E88">
            <v>0</v>
          </cell>
          <cell r="F88">
            <v>0</v>
          </cell>
          <cell r="G88">
            <v>5000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5000</v>
          </cell>
          <cell r="M88">
            <v>5000</v>
          </cell>
        </row>
        <row r="89">
          <cell r="B89">
            <v>39501</v>
          </cell>
          <cell r="C89" t="str">
            <v>PENAS, MULTAS, ACCESORIOS Y ACTUALIZACIONES</v>
          </cell>
          <cell r="D89">
            <v>20000</v>
          </cell>
          <cell r="E89">
            <v>10000</v>
          </cell>
          <cell r="F89">
            <v>0</v>
          </cell>
          <cell r="G89">
            <v>30000</v>
          </cell>
          <cell r="H89">
            <v>28571</v>
          </cell>
          <cell r="I89">
            <v>28571</v>
          </cell>
          <cell r="J89">
            <v>28571</v>
          </cell>
          <cell r="K89">
            <v>28571</v>
          </cell>
          <cell r="L89">
            <v>1429</v>
          </cell>
          <cell r="M89">
            <v>1429</v>
          </cell>
        </row>
        <row r="90">
          <cell r="B90">
            <v>4000</v>
          </cell>
          <cell r="C90" t="str">
            <v>TRANSFERENCIAS, ASIGNACIONES, SUBSIDIOS Y OTRAS AY</v>
          </cell>
          <cell r="D90">
            <v>33436316.73</v>
          </cell>
          <cell r="E90">
            <v>33025875</v>
          </cell>
          <cell r="F90">
            <v>0</v>
          </cell>
          <cell r="G90">
            <v>66462191.730000004</v>
          </cell>
          <cell r="H90">
            <v>47431015</v>
          </cell>
          <cell r="I90">
            <v>47431015</v>
          </cell>
          <cell r="J90">
            <v>47431015</v>
          </cell>
          <cell r="K90">
            <v>47431015</v>
          </cell>
          <cell r="L90">
            <v>19031176.730000004</v>
          </cell>
          <cell r="M90">
            <v>19031176.730000004</v>
          </cell>
        </row>
        <row r="91">
          <cell r="B91">
            <v>43101</v>
          </cell>
          <cell r="C91" t="str">
            <v>SUBSIDIOS A LA PRODUCCION</v>
          </cell>
          <cell r="D91">
            <v>32436316.73</v>
          </cell>
          <cell r="E91">
            <v>33025875</v>
          </cell>
          <cell r="F91">
            <v>0</v>
          </cell>
          <cell r="G91">
            <v>65462191.730000004</v>
          </cell>
          <cell r="H91">
            <v>47025875</v>
          </cell>
          <cell r="I91">
            <v>47025875</v>
          </cell>
          <cell r="J91">
            <v>47025875</v>
          </cell>
          <cell r="K91">
            <v>47025875</v>
          </cell>
          <cell r="L91">
            <v>18436316.730000004</v>
          </cell>
          <cell r="M91">
            <v>18436316.730000004</v>
          </cell>
        </row>
        <row r="92">
          <cell r="B92">
            <v>43301</v>
          </cell>
          <cell r="C92" t="str">
            <v>SUBSIDIOS A LA INVERSION</v>
          </cell>
          <cell r="D92">
            <v>1000000</v>
          </cell>
          <cell r="E92">
            <v>0</v>
          </cell>
          <cell r="F92">
            <v>0</v>
          </cell>
          <cell r="G92">
            <v>1000000</v>
          </cell>
          <cell r="H92">
            <v>405140</v>
          </cell>
          <cell r="I92">
            <v>405140</v>
          </cell>
          <cell r="J92">
            <v>405140</v>
          </cell>
          <cell r="K92">
            <v>405140</v>
          </cell>
          <cell r="L92">
            <v>594860</v>
          </cell>
          <cell r="M92">
            <v>594860</v>
          </cell>
        </row>
        <row r="93">
          <cell r="B93">
            <v>5000</v>
          </cell>
          <cell r="C93" t="str">
            <v>BIENES MUEBLES, INMUEBLES E INTANGIBLES</v>
          </cell>
          <cell r="D93">
            <v>0</v>
          </cell>
          <cell r="E93">
            <v>17062.68</v>
          </cell>
          <cell r="F93">
            <v>0</v>
          </cell>
          <cell r="G93">
            <v>17062.68</v>
          </cell>
          <cell r="H93">
            <v>17062.68</v>
          </cell>
          <cell r="I93">
            <v>17062.68</v>
          </cell>
          <cell r="J93">
            <v>17062.68</v>
          </cell>
          <cell r="K93">
            <v>17062.68</v>
          </cell>
          <cell r="L93">
            <v>0</v>
          </cell>
          <cell r="M93">
            <v>0</v>
          </cell>
        </row>
        <row r="94">
          <cell r="B94" t="str">
            <v>51101</v>
          </cell>
          <cell r="C94" t="str">
            <v>Muebles de Oficina y Estanteria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B95" t="str">
            <v>51501</v>
          </cell>
          <cell r="C95" t="str">
            <v>Eqpo de Computo y de Tecnologias de la informacion</v>
          </cell>
          <cell r="D95">
            <v>0</v>
          </cell>
          <cell r="E95">
            <v>17062.68</v>
          </cell>
          <cell r="F95">
            <v>0</v>
          </cell>
          <cell r="G95">
            <v>17062.68</v>
          </cell>
          <cell r="H95">
            <v>17062.68</v>
          </cell>
          <cell r="I95">
            <v>17062.68</v>
          </cell>
          <cell r="J95">
            <v>17062.68</v>
          </cell>
          <cell r="K95">
            <v>17062.68</v>
          </cell>
          <cell r="L95">
            <v>0</v>
          </cell>
          <cell r="M95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workbookViewId="0">
      <selection activeCell="F3" sqref="F3"/>
    </sheetView>
  </sheetViews>
  <sheetFormatPr baseColWidth="10" defaultRowHeight="15" x14ac:dyDescent="0.25"/>
  <cols>
    <col min="3" max="3" width="15.140625" customWidth="1"/>
    <col min="5" max="5" width="16.28515625" customWidth="1"/>
    <col min="6" max="6" width="16.140625" customWidth="1"/>
    <col min="8" max="8" width="20.140625" customWidth="1"/>
    <col min="9" max="9" width="21.42578125" customWidth="1"/>
    <col min="10" max="10" width="15.28515625" customWidth="1"/>
    <col min="11" max="11" width="40.42578125" customWidth="1"/>
    <col min="14" max="14" width="18.42578125" customWidth="1"/>
    <col min="15" max="15" width="15.7109375" customWidth="1"/>
    <col min="16" max="16" width="15" customWidth="1"/>
    <col min="18" max="18" width="12.7109375" customWidth="1"/>
  </cols>
  <sheetData>
    <row r="1" spans="1:24" x14ac:dyDescent="0.25">
      <c r="A1" s="1"/>
      <c r="B1" s="1"/>
    </row>
    <row r="2" spans="1:24" ht="21" thickBot="1" x14ac:dyDescent="0.35">
      <c r="A2" s="1"/>
      <c r="B2" s="1"/>
      <c r="F2" s="2" t="s">
        <v>85</v>
      </c>
      <c r="J2" s="52"/>
    </row>
    <row r="3" spans="1:24" ht="21" customHeight="1" thickBot="1" x14ac:dyDescent="0.3">
      <c r="A3" s="3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</row>
    <row r="4" spans="1:24" s="52" customFormat="1" ht="16.5" customHeight="1" x14ac:dyDescent="0.25">
      <c r="A4" s="73"/>
      <c r="B4" s="73"/>
      <c r="C4" s="73"/>
      <c r="D4" s="54"/>
      <c r="E4" s="54"/>
      <c r="F4" s="54"/>
      <c r="G4" s="54"/>
      <c r="H4" s="55"/>
      <c r="I4" s="55"/>
      <c r="J4" s="55"/>
      <c r="K4" s="55"/>
      <c r="L4" s="55"/>
      <c r="M4" s="55"/>
      <c r="N4" s="56"/>
      <c r="O4" s="56"/>
      <c r="P4" s="56"/>
      <c r="Q4" s="56"/>
      <c r="R4" s="55"/>
      <c r="S4" s="55"/>
      <c r="T4" s="55"/>
      <c r="U4" s="55"/>
      <c r="V4" s="55"/>
      <c r="W4" s="55"/>
      <c r="X4" s="55"/>
    </row>
    <row r="5" spans="1:24" s="52" customFormat="1" ht="48" customHeight="1" x14ac:dyDescent="0.25">
      <c r="A5" s="75" t="s">
        <v>35</v>
      </c>
      <c r="B5" s="75" t="s">
        <v>70</v>
      </c>
      <c r="C5" s="102" t="s">
        <v>71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</row>
    <row r="6" spans="1:24" s="52" customFormat="1" ht="24" customHeight="1" x14ac:dyDescent="0.25">
      <c r="A6" s="73"/>
      <c r="B6" s="73"/>
      <c r="C6" s="76" t="s">
        <v>72</v>
      </c>
      <c r="D6" s="77"/>
      <c r="E6" s="78" t="s">
        <v>72</v>
      </c>
      <c r="F6" s="78" t="s">
        <v>72</v>
      </c>
      <c r="G6" s="58">
        <v>7660</v>
      </c>
      <c r="H6" s="79" t="s">
        <v>73</v>
      </c>
      <c r="I6" s="79" t="s">
        <v>73</v>
      </c>
      <c r="J6" s="79" t="s">
        <v>33</v>
      </c>
      <c r="K6" s="79">
        <v>842.16</v>
      </c>
      <c r="L6" s="79" t="s">
        <v>26</v>
      </c>
      <c r="M6" s="79">
        <v>731</v>
      </c>
      <c r="N6" s="80">
        <v>726</v>
      </c>
      <c r="O6" s="80">
        <v>116.16</v>
      </c>
      <c r="P6" s="80">
        <f>N6+O6</f>
        <v>842.16</v>
      </c>
      <c r="Q6" s="80" t="s">
        <v>75</v>
      </c>
      <c r="R6" s="79" t="s">
        <v>34</v>
      </c>
      <c r="S6" s="79" t="s">
        <v>32</v>
      </c>
      <c r="T6" s="81">
        <v>46190</v>
      </c>
      <c r="U6" s="82"/>
      <c r="V6" s="82"/>
      <c r="W6" s="79" t="s">
        <v>62</v>
      </c>
      <c r="X6" s="82"/>
    </row>
    <row r="7" spans="1:24" s="52" customFormat="1" ht="36" customHeight="1" x14ac:dyDescent="0.25">
      <c r="A7" s="73"/>
      <c r="B7" s="73"/>
      <c r="C7" s="76" t="s">
        <v>74</v>
      </c>
      <c r="D7" s="77"/>
      <c r="E7" s="76" t="s">
        <v>74</v>
      </c>
      <c r="F7" s="76" t="s">
        <v>74</v>
      </c>
      <c r="G7" s="58">
        <v>7661</v>
      </c>
      <c r="H7" s="79" t="s">
        <v>73</v>
      </c>
      <c r="I7" s="79" t="s">
        <v>73</v>
      </c>
      <c r="J7" s="79" t="s">
        <v>33</v>
      </c>
      <c r="K7" s="79">
        <v>2579.7600000000002</v>
      </c>
      <c r="L7" s="79" t="s">
        <v>26</v>
      </c>
      <c r="M7" s="79">
        <v>731</v>
      </c>
      <c r="N7" s="80">
        <v>2223.9310344999999</v>
      </c>
      <c r="O7" s="80">
        <v>355.82896552</v>
      </c>
      <c r="P7" s="80">
        <f>N7+O7</f>
        <v>2579.76000002</v>
      </c>
      <c r="Q7" s="80" t="s">
        <v>75</v>
      </c>
      <c r="R7" s="79" t="s">
        <v>34</v>
      </c>
      <c r="S7" s="79" t="s">
        <v>32</v>
      </c>
      <c r="T7" s="81">
        <v>46196</v>
      </c>
      <c r="U7" s="82"/>
      <c r="V7" s="82"/>
      <c r="W7" s="79" t="s">
        <v>62</v>
      </c>
      <c r="X7" s="82"/>
    </row>
    <row r="8" spans="1:24" s="52" customFormat="1" x14ac:dyDescent="0.25">
      <c r="A8" s="73"/>
      <c r="B8" s="73"/>
      <c r="C8" s="73"/>
      <c r="D8" s="54"/>
      <c r="E8" s="54"/>
      <c r="F8" s="54"/>
      <c r="G8" s="54"/>
      <c r="H8" s="55"/>
      <c r="I8" s="55"/>
      <c r="J8" s="55"/>
      <c r="K8" s="88">
        <f>K6+K7</f>
        <v>3421.92</v>
      </c>
      <c r="L8" s="55"/>
      <c r="M8" s="55"/>
      <c r="N8" s="89">
        <f>N6+N7</f>
        <v>2949.9310344999999</v>
      </c>
      <c r="O8" s="89">
        <f>O6+O7</f>
        <v>471.98896551999997</v>
      </c>
      <c r="P8" s="89">
        <f>P6+P7</f>
        <v>3421.9200000199999</v>
      </c>
      <c r="Q8" s="56"/>
      <c r="R8" s="55"/>
      <c r="S8" s="55"/>
      <c r="T8" s="55"/>
      <c r="U8" s="55"/>
      <c r="V8" s="55"/>
      <c r="W8" s="55"/>
      <c r="X8" s="55"/>
    </row>
    <row r="9" spans="1:24" s="52" customFormat="1" x14ac:dyDescent="0.25">
      <c r="A9" s="75" t="s">
        <v>78</v>
      </c>
      <c r="B9" s="75" t="s">
        <v>77</v>
      </c>
      <c r="C9" s="104" t="s">
        <v>79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</row>
    <row r="10" spans="1:24" s="52" customFormat="1" ht="21.75" customHeight="1" x14ac:dyDescent="0.25">
      <c r="A10" s="73"/>
      <c r="B10" s="73"/>
      <c r="C10" s="76" t="s">
        <v>80</v>
      </c>
      <c r="D10" s="77"/>
      <c r="E10" s="78" t="s">
        <v>80</v>
      </c>
      <c r="F10" s="78" t="s">
        <v>80</v>
      </c>
      <c r="G10" s="58">
        <v>7662</v>
      </c>
      <c r="H10" s="79" t="s">
        <v>81</v>
      </c>
      <c r="I10" s="79" t="s">
        <v>81</v>
      </c>
      <c r="J10" s="79" t="s">
        <v>81</v>
      </c>
      <c r="K10" s="79">
        <v>8060.84</v>
      </c>
      <c r="L10" s="82"/>
      <c r="M10" s="82"/>
      <c r="N10" s="80">
        <v>6949</v>
      </c>
      <c r="O10" s="80">
        <v>1111.8399999999999</v>
      </c>
      <c r="P10" s="80">
        <f>N10+O10</f>
        <v>8060.84</v>
      </c>
      <c r="Q10" s="80" t="s">
        <v>82</v>
      </c>
      <c r="R10" s="79" t="s">
        <v>83</v>
      </c>
      <c r="S10" s="79" t="s">
        <v>84</v>
      </c>
      <c r="T10" s="82"/>
      <c r="U10" s="82"/>
      <c r="V10" s="82"/>
      <c r="W10" s="79" t="s">
        <v>62</v>
      </c>
      <c r="X10" s="55"/>
    </row>
    <row r="11" spans="1:24" ht="14.25" customHeight="1" x14ac:dyDescent="0.25">
      <c r="A11" s="1"/>
      <c r="B11" s="1"/>
      <c r="K11" s="91">
        <v>8060.84</v>
      </c>
      <c r="N11" s="83">
        <v>6949</v>
      </c>
      <c r="O11" s="83">
        <v>1111.8399999999999</v>
      </c>
      <c r="P11" s="83">
        <f>N11+O11</f>
        <v>8060.84</v>
      </c>
    </row>
    <row r="12" spans="1:24" ht="14.25" customHeight="1" x14ac:dyDescent="0.25">
      <c r="A12" s="1"/>
      <c r="B12" s="1"/>
    </row>
    <row r="13" spans="1:24" ht="15.75" customHeight="1" x14ac:dyDescent="0.25">
      <c r="A13" s="7"/>
      <c r="B13" s="7"/>
      <c r="C13" s="8"/>
      <c r="D13" s="8"/>
      <c r="E13" s="8"/>
      <c r="F13" s="8"/>
      <c r="G13" s="9"/>
      <c r="H13" s="8"/>
      <c r="I13" s="8"/>
      <c r="J13" s="10"/>
      <c r="K13" s="22"/>
      <c r="L13" s="8"/>
      <c r="M13" s="11"/>
      <c r="N13" s="19"/>
      <c r="O13" s="19"/>
      <c r="P13" s="19"/>
      <c r="Q13" s="8"/>
      <c r="R13" s="8"/>
      <c r="S13" s="8"/>
      <c r="T13" s="8"/>
      <c r="U13" s="8"/>
      <c r="V13" s="8"/>
      <c r="W13" s="12"/>
      <c r="X13" s="10"/>
    </row>
    <row r="14" spans="1:24" s="29" customFormat="1" ht="12" x14ac:dyDescent="0.2">
      <c r="A14" s="74">
        <v>51501</v>
      </c>
      <c r="B14" s="74" t="s">
        <v>28</v>
      </c>
      <c r="C14" s="97" t="s">
        <v>31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</row>
    <row r="15" spans="1:24" s="30" customFormat="1" ht="37.5" customHeight="1" x14ac:dyDescent="0.2">
      <c r="C15" s="57" t="s">
        <v>36</v>
      </c>
      <c r="D15" s="42">
        <v>46178</v>
      </c>
      <c r="E15" s="43" t="s">
        <v>40</v>
      </c>
      <c r="F15" s="53" t="s">
        <v>43</v>
      </c>
      <c r="G15" s="58">
        <v>7646</v>
      </c>
      <c r="H15" s="61" t="s">
        <v>25</v>
      </c>
      <c r="I15" s="59" t="s">
        <v>25</v>
      </c>
      <c r="J15" s="59" t="s">
        <v>56</v>
      </c>
      <c r="K15" s="46">
        <v>1827</v>
      </c>
      <c r="L15" s="47" t="s">
        <v>26</v>
      </c>
      <c r="M15" s="48" t="s">
        <v>59</v>
      </c>
      <c r="N15" s="49">
        <v>1575</v>
      </c>
      <c r="O15" s="49">
        <v>252</v>
      </c>
      <c r="P15" s="49">
        <f>N15+O15</f>
        <v>1827</v>
      </c>
      <c r="Q15" s="62" t="s">
        <v>60</v>
      </c>
      <c r="R15" s="50" t="s">
        <v>61</v>
      </c>
      <c r="S15" s="50"/>
      <c r="T15" s="51"/>
      <c r="U15" s="50"/>
      <c r="V15" s="50"/>
      <c r="W15" s="50" t="s">
        <v>62</v>
      </c>
    </row>
    <row r="16" spans="1:24" s="30" customFormat="1" ht="38.25" customHeight="1" x14ac:dyDescent="0.2">
      <c r="C16" s="57" t="s">
        <v>36</v>
      </c>
      <c r="D16" s="42">
        <v>46178</v>
      </c>
      <c r="E16" s="43" t="s">
        <v>40</v>
      </c>
      <c r="F16" s="53" t="s">
        <v>43</v>
      </c>
      <c r="G16" s="58">
        <v>7647</v>
      </c>
      <c r="H16" s="61" t="s">
        <v>25</v>
      </c>
      <c r="I16" s="59" t="s">
        <v>25</v>
      </c>
      <c r="J16" s="59" t="s">
        <v>56</v>
      </c>
      <c r="K16" s="46">
        <v>1827</v>
      </c>
      <c r="L16" s="47" t="s">
        <v>26</v>
      </c>
      <c r="M16" s="48" t="s">
        <v>59</v>
      </c>
      <c r="N16" s="49">
        <v>1575</v>
      </c>
      <c r="O16" s="49">
        <v>252</v>
      </c>
      <c r="P16" s="49">
        <f t="shared" ref="P16:P18" si="0">N16+O16</f>
        <v>1827</v>
      </c>
      <c r="Q16" s="62" t="s">
        <v>60</v>
      </c>
      <c r="R16" s="50" t="s">
        <v>61</v>
      </c>
      <c r="S16" s="50"/>
      <c r="T16" s="51"/>
      <c r="U16" s="50"/>
      <c r="V16" s="50"/>
      <c r="W16" s="50" t="s">
        <v>62</v>
      </c>
    </row>
    <row r="17" spans="1:24" s="30" customFormat="1" ht="38.25" customHeight="1" x14ac:dyDescent="0.2">
      <c r="C17" s="57" t="s">
        <v>36</v>
      </c>
      <c r="D17" s="42">
        <v>46178</v>
      </c>
      <c r="E17" s="43" t="s">
        <v>40</v>
      </c>
      <c r="F17" s="53" t="s">
        <v>51</v>
      </c>
      <c r="G17" s="58">
        <v>7648</v>
      </c>
      <c r="H17" s="61" t="s">
        <v>25</v>
      </c>
      <c r="I17" s="59" t="s">
        <v>25</v>
      </c>
      <c r="J17" s="59" t="s">
        <v>56</v>
      </c>
      <c r="K17" s="46">
        <v>1827</v>
      </c>
      <c r="L17" s="47" t="s">
        <v>26</v>
      </c>
      <c r="M17" s="48" t="s">
        <v>59</v>
      </c>
      <c r="N17" s="49">
        <v>1575</v>
      </c>
      <c r="O17" s="49">
        <v>252</v>
      </c>
      <c r="P17" s="49">
        <f t="shared" si="0"/>
        <v>1827</v>
      </c>
      <c r="Q17" s="62" t="s">
        <v>60</v>
      </c>
      <c r="R17" s="50" t="s">
        <v>61</v>
      </c>
      <c r="S17" s="50"/>
      <c r="T17" s="51"/>
      <c r="U17" s="50"/>
      <c r="V17" s="50"/>
      <c r="W17" s="50" t="s">
        <v>62</v>
      </c>
    </row>
    <row r="18" spans="1:24" s="30" customFormat="1" ht="38.25" customHeight="1" x14ac:dyDescent="0.2">
      <c r="C18" s="57" t="s">
        <v>36</v>
      </c>
      <c r="D18" s="42">
        <v>46178</v>
      </c>
      <c r="E18" s="43" t="s">
        <v>51</v>
      </c>
      <c r="F18" s="53" t="s">
        <v>51</v>
      </c>
      <c r="G18" s="58">
        <v>7649</v>
      </c>
      <c r="H18" s="61" t="s">
        <v>25</v>
      </c>
      <c r="I18" s="59" t="s">
        <v>25</v>
      </c>
      <c r="J18" s="59" t="s">
        <v>56</v>
      </c>
      <c r="K18" s="46">
        <v>1827</v>
      </c>
      <c r="L18" s="47" t="s">
        <v>26</v>
      </c>
      <c r="M18" s="48" t="s">
        <v>59</v>
      </c>
      <c r="N18" s="49">
        <v>1575</v>
      </c>
      <c r="O18" s="49">
        <v>252</v>
      </c>
      <c r="P18" s="49">
        <f t="shared" si="0"/>
        <v>1827</v>
      </c>
      <c r="Q18" s="62" t="s">
        <v>60</v>
      </c>
      <c r="R18" s="50" t="s">
        <v>61</v>
      </c>
      <c r="S18" s="50"/>
      <c r="T18" s="51"/>
      <c r="U18" s="50"/>
      <c r="V18" s="50"/>
      <c r="W18" s="50" t="s">
        <v>62</v>
      </c>
    </row>
    <row r="19" spans="1:24" s="30" customFormat="1" ht="51" customHeight="1" x14ac:dyDescent="0.2">
      <c r="C19" s="57" t="s">
        <v>37</v>
      </c>
      <c r="D19" s="42">
        <v>46178</v>
      </c>
      <c r="E19" s="43" t="s">
        <v>41</v>
      </c>
      <c r="F19" s="53" t="s">
        <v>44</v>
      </c>
      <c r="G19" s="58">
        <v>7650</v>
      </c>
      <c r="H19" s="61" t="s">
        <v>25</v>
      </c>
      <c r="I19" s="59" t="s">
        <v>52</v>
      </c>
      <c r="J19" s="59" t="s">
        <v>57</v>
      </c>
      <c r="K19" s="46">
        <v>542.88</v>
      </c>
      <c r="L19" s="47" t="s">
        <v>26</v>
      </c>
      <c r="M19" s="48" t="s">
        <v>59</v>
      </c>
      <c r="N19" s="49">
        <v>468</v>
      </c>
      <c r="O19" s="49">
        <v>74.88</v>
      </c>
      <c r="P19" s="49">
        <f>N19+O19</f>
        <v>542.88</v>
      </c>
      <c r="Q19" s="62" t="s">
        <v>60</v>
      </c>
      <c r="R19" s="50" t="s">
        <v>61</v>
      </c>
      <c r="S19" s="50"/>
      <c r="T19" s="51"/>
      <c r="U19" s="50"/>
      <c r="V19" s="50"/>
      <c r="W19" s="50" t="s">
        <v>62</v>
      </c>
    </row>
    <row r="20" spans="1:24" s="30" customFormat="1" ht="56.25" customHeight="1" x14ac:dyDescent="0.2">
      <c r="C20" s="57" t="s">
        <v>45</v>
      </c>
      <c r="D20" s="42">
        <v>46178</v>
      </c>
      <c r="E20" s="43" t="s">
        <v>41</v>
      </c>
      <c r="F20" s="53" t="s">
        <v>44</v>
      </c>
      <c r="G20" s="58">
        <v>7651</v>
      </c>
      <c r="H20" s="61" t="s">
        <v>25</v>
      </c>
      <c r="I20" s="59" t="s">
        <v>52</v>
      </c>
      <c r="J20" s="59" t="s">
        <v>57</v>
      </c>
      <c r="K20" s="46">
        <v>542.88</v>
      </c>
      <c r="L20" s="47" t="s">
        <v>26</v>
      </c>
      <c r="M20" s="48" t="s">
        <v>59</v>
      </c>
      <c r="N20" s="49">
        <v>468</v>
      </c>
      <c r="O20" s="49">
        <v>74.88</v>
      </c>
      <c r="P20" s="49">
        <f t="shared" ref="P20:P22" si="1">N20+O20</f>
        <v>542.88</v>
      </c>
      <c r="Q20" s="62" t="s">
        <v>60</v>
      </c>
      <c r="R20" s="50" t="s">
        <v>61</v>
      </c>
      <c r="S20" s="50"/>
      <c r="T20" s="51"/>
      <c r="U20" s="50"/>
      <c r="V20" s="50"/>
      <c r="W20" s="50" t="s">
        <v>62</v>
      </c>
    </row>
    <row r="21" spans="1:24" s="30" customFormat="1" ht="51" customHeight="1" x14ac:dyDescent="0.2">
      <c r="C21" s="57" t="s">
        <v>37</v>
      </c>
      <c r="D21" s="42">
        <v>46178</v>
      </c>
      <c r="E21" s="43" t="s">
        <v>41</v>
      </c>
      <c r="F21" s="53" t="s">
        <v>46</v>
      </c>
      <c r="G21" s="58">
        <v>7652</v>
      </c>
      <c r="H21" s="61" t="s">
        <v>25</v>
      </c>
      <c r="I21" s="59" t="s">
        <v>52</v>
      </c>
      <c r="J21" s="59" t="s">
        <v>57</v>
      </c>
      <c r="K21" s="46">
        <v>542.88</v>
      </c>
      <c r="L21" s="47" t="s">
        <v>26</v>
      </c>
      <c r="M21" s="48" t="s">
        <v>59</v>
      </c>
      <c r="N21" s="49">
        <v>468</v>
      </c>
      <c r="O21" s="49">
        <v>74.88</v>
      </c>
      <c r="P21" s="49">
        <f t="shared" si="1"/>
        <v>542.88</v>
      </c>
      <c r="Q21" s="62" t="s">
        <v>60</v>
      </c>
      <c r="R21" s="50" t="s">
        <v>61</v>
      </c>
      <c r="S21" s="50"/>
      <c r="T21" s="51"/>
      <c r="U21" s="50"/>
      <c r="V21" s="50"/>
      <c r="W21" s="50" t="s">
        <v>62</v>
      </c>
    </row>
    <row r="22" spans="1:24" s="30" customFormat="1" ht="52.5" customHeight="1" x14ac:dyDescent="0.2">
      <c r="C22" s="57" t="s">
        <v>37</v>
      </c>
      <c r="D22" s="42">
        <v>46178</v>
      </c>
      <c r="E22" s="43" t="s">
        <v>41</v>
      </c>
      <c r="F22" s="53" t="s">
        <v>44</v>
      </c>
      <c r="G22" s="58">
        <v>7653</v>
      </c>
      <c r="H22" s="61" t="s">
        <v>25</v>
      </c>
      <c r="I22" s="59" t="s">
        <v>52</v>
      </c>
      <c r="J22" s="59" t="s">
        <v>57</v>
      </c>
      <c r="K22" s="46">
        <v>542.88</v>
      </c>
      <c r="L22" s="47" t="s">
        <v>26</v>
      </c>
      <c r="M22" s="48" t="s">
        <v>59</v>
      </c>
      <c r="N22" s="49">
        <v>468</v>
      </c>
      <c r="O22" s="49">
        <v>74.88</v>
      </c>
      <c r="P22" s="49">
        <f t="shared" si="1"/>
        <v>542.88</v>
      </c>
      <c r="Q22" s="62" t="s">
        <v>60</v>
      </c>
      <c r="R22" s="50" t="s">
        <v>61</v>
      </c>
      <c r="S22" s="50"/>
      <c r="T22" s="51"/>
      <c r="U22" s="50"/>
      <c r="V22" s="50"/>
      <c r="W22" s="50" t="s">
        <v>62</v>
      </c>
    </row>
    <row r="23" spans="1:24" s="30" customFormat="1" ht="63" customHeight="1" x14ac:dyDescent="0.2">
      <c r="C23" s="57" t="s">
        <v>38</v>
      </c>
      <c r="D23" s="42">
        <v>46178</v>
      </c>
      <c r="E23" s="43" t="s">
        <v>42</v>
      </c>
      <c r="F23" s="53" t="s">
        <v>47</v>
      </c>
      <c r="G23" s="58">
        <v>7654</v>
      </c>
      <c r="H23" s="61" t="s">
        <v>55</v>
      </c>
      <c r="I23" s="59" t="s">
        <v>53</v>
      </c>
      <c r="J23" s="59" t="s">
        <v>58</v>
      </c>
      <c r="K23" s="46">
        <v>9073.52</v>
      </c>
      <c r="L23" s="47" t="s">
        <v>26</v>
      </c>
      <c r="M23" s="48" t="s">
        <v>59</v>
      </c>
      <c r="N23" s="49">
        <v>7822</v>
      </c>
      <c r="O23" s="49">
        <v>1251.52</v>
      </c>
      <c r="P23" s="49">
        <f>N23+O23</f>
        <v>9073.52</v>
      </c>
      <c r="Q23" s="62" t="s">
        <v>60</v>
      </c>
      <c r="R23" s="50" t="s">
        <v>61</v>
      </c>
      <c r="S23" s="50"/>
      <c r="T23" s="51"/>
      <c r="U23" s="50"/>
      <c r="V23" s="50"/>
      <c r="W23" s="50" t="s">
        <v>62</v>
      </c>
    </row>
    <row r="24" spans="1:24" s="30" customFormat="1" ht="69.75" customHeight="1" x14ac:dyDescent="0.2">
      <c r="C24" s="57" t="s">
        <v>38</v>
      </c>
      <c r="D24" s="42">
        <v>46178</v>
      </c>
      <c r="E24" s="43" t="s">
        <v>42</v>
      </c>
      <c r="F24" s="53" t="s">
        <v>47</v>
      </c>
      <c r="G24" s="58">
        <v>7655</v>
      </c>
      <c r="H24" s="61" t="s">
        <v>55</v>
      </c>
      <c r="I24" s="59" t="s">
        <v>53</v>
      </c>
      <c r="J24" s="59" t="s">
        <v>58</v>
      </c>
      <c r="K24" s="46">
        <v>9073.52</v>
      </c>
      <c r="L24" s="47" t="s">
        <v>26</v>
      </c>
      <c r="M24" s="48" t="s">
        <v>59</v>
      </c>
      <c r="N24" s="49">
        <v>7822</v>
      </c>
      <c r="O24" s="49">
        <v>1251.52</v>
      </c>
      <c r="P24" s="49">
        <f>N24+O24</f>
        <v>9073.52</v>
      </c>
      <c r="Q24" s="62" t="s">
        <v>60</v>
      </c>
      <c r="R24" s="50" t="s">
        <v>61</v>
      </c>
      <c r="S24" s="50"/>
      <c r="T24" s="51"/>
      <c r="U24" s="50"/>
      <c r="V24" s="50"/>
      <c r="W24" s="50" t="s">
        <v>62</v>
      </c>
    </row>
    <row r="25" spans="1:24" s="30" customFormat="1" ht="58.5" customHeight="1" x14ac:dyDescent="0.2">
      <c r="C25" s="57" t="s">
        <v>39</v>
      </c>
      <c r="D25" s="42">
        <v>46178</v>
      </c>
      <c r="E25" s="43" t="s">
        <v>49</v>
      </c>
      <c r="F25" s="53" t="s">
        <v>48</v>
      </c>
      <c r="G25" s="58">
        <v>7656</v>
      </c>
      <c r="H25" s="61" t="s">
        <v>25</v>
      </c>
      <c r="I25" s="59" t="s">
        <v>54</v>
      </c>
      <c r="J25" s="59" t="s">
        <v>58</v>
      </c>
      <c r="K25" s="46">
        <v>1606.6</v>
      </c>
      <c r="L25" s="47" t="s">
        <v>26</v>
      </c>
      <c r="M25" s="48" t="s">
        <v>59</v>
      </c>
      <c r="N25" s="49">
        <v>1385</v>
      </c>
      <c r="O25" s="49">
        <v>221.6</v>
      </c>
      <c r="P25" s="49">
        <f>N25+O25</f>
        <v>1606.6</v>
      </c>
      <c r="Q25" s="62" t="s">
        <v>60</v>
      </c>
      <c r="R25" s="50" t="s">
        <v>61</v>
      </c>
      <c r="S25" s="50"/>
      <c r="T25" s="51"/>
      <c r="U25" s="50"/>
      <c r="V25" s="50"/>
      <c r="W25" s="50" t="s">
        <v>62</v>
      </c>
    </row>
    <row r="26" spans="1:24" s="30" customFormat="1" ht="62.25" customHeight="1" x14ac:dyDescent="0.2">
      <c r="C26" s="57" t="s">
        <v>39</v>
      </c>
      <c r="D26" s="42">
        <v>46178</v>
      </c>
      <c r="E26" s="43" t="s">
        <v>50</v>
      </c>
      <c r="F26" s="53" t="s">
        <v>48</v>
      </c>
      <c r="G26" s="58">
        <v>7657</v>
      </c>
      <c r="H26" s="59" t="s">
        <v>25</v>
      </c>
      <c r="I26" s="60" t="s">
        <v>54</v>
      </c>
      <c r="J26" s="59" t="s">
        <v>58</v>
      </c>
      <c r="K26" s="46">
        <v>1606.6</v>
      </c>
      <c r="L26" s="47" t="s">
        <v>26</v>
      </c>
      <c r="M26" s="48" t="s">
        <v>59</v>
      </c>
      <c r="N26" s="49">
        <v>1385</v>
      </c>
      <c r="O26" s="49">
        <v>221.6</v>
      </c>
      <c r="P26" s="49">
        <f>N26+O26</f>
        <v>1606.6</v>
      </c>
      <c r="Q26" s="62" t="s">
        <v>60</v>
      </c>
      <c r="R26" s="50" t="s">
        <v>61</v>
      </c>
      <c r="S26" s="50"/>
      <c r="T26" s="51"/>
      <c r="U26" s="50"/>
      <c r="V26" s="50"/>
      <c r="W26" s="50" t="s">
        <v>62</v>
      </c>
    </row>
    <row r="27" spans="1:24" s="30" customFormat="1" ht="24.75" customHeight="1" x14ac:dyDescent="0.2">
      <c r="C27" s="32"/>
      <c r="D27" s="33"/>
      <c r="E27" s="34"/>
      <c r="F27" s="13"/>
      <c r="G27" s="35"/>
      <c r="H27" s="36"/>
      <c r="I27" s="72"/>
      <c r="J27" s="35"/>
      <c r="K27" s="87">
        <f>K15+K16+K17+K18+K19+K20+K21+K22+K23+K24+K25+K26</f>
        <v>30839.759999999998</v>
      </c>
      <c r="L27" s="65"/>
      <c r="M27" s="66"/>
      <c r="N27" s="67">
        <f>N15+N16+N17+N18+N19+N20+N21+N22+N23+N24+N25+N26</f>
        <v>26586</v>
      </c>
      <c r="O27" s="67">
        <f>O15+O16+O17+O18+O19+O20+O21+O22+O23+O24+O25+O26</f>
        <v>4253.76</v>
      </c>
      <c r="P27" s="67">
        <f>P15+P16+P17+P18+P19+P20+P21+P22+P23+P24+P25+P26</f>
        <v>30839.759999999998</v>
      </c>
      <c r="Q27" s="68"/>
      <c r="R27" s="68"/>
      <c r="S27" s="68"/>
      <c r="T27" s="69"/>
      <c r="U27" s="68"/>
      <c r="V27" s="68"/>
      <c r="W27" s="68"/>
    </row>
    <row r="28" spans="1:24" s="31" customFormat="1" ht="20.25" customHeight="1" x14ac:dyDescent="0.2">
      <c r="C28" s="32"/>
      <c r="D28" s="33"/>
      <c r="E28" s="34"/>
      <c r="F28" s="13"/>
      <c r="G28" s="35"/>
      <c r="H28" s="36"/>
      <c r="I28" s="71"/>
      <c r="J28" s="35"/>
      <c r="K28" s="37"/>
      <c r="L28" s="38"/>
      <c r="M28" s="39"/>
      <c r="N28" s="40"/>
      <c r="O28" s="40"/>
      <c r="P28" s="40"/>
      <c r="T28" s="41"/>
    </row>
    <row r="29" spans="1:24" s="30" customFormat="1" ht="24.75" customHeight="1" x14ac:dyDescent="0.2">
      <c r="A29" s="70">
        <v>52301</v>
      </c>
      <c r="B29" s="70" t="s">
        <v>63</v>
      </c>
      <c r="C29" s="99" t="s">
        <v>27</v>
      </c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</row>
    <row r="30" spans="1:24" s="30" customFormat="1" ht="39" customHeight="1" x14ac:dyDescent="0.25">
      <c r="C30" s="63" t="s">
        <v>69</v>
      </c>
      <c r="D30" s="64">
        <v>46203</v>
      </c>
      <c r="E30" s="43" t="s">
        <v>69</v>
      </c>
      <c r="F30" s="53" t="s">
        <v>69</v>
      </c>
      <c r="G30" s="90">
        <v>7659</v>
      </c>
      <c r="H30" s="45" t="s">
        <v>67</v>
      </c>
      <c r="I30" s="59" t="s">
        <v>65</v>
      </c>
      <c r="J30" s="44" t="s">
        <v>66</v>
      </c>
      <c r="K30" s="84">
        <v>6599</v>
      </c>
      <c r="L30" s="47" t="s">
        <v>26</v>
      </c>
      <c r="M30" s="48" t="s">
        <v>64</v>
      </c>
      <c r="N30" s="49">
        <v>5688.79</v>
      </c>
      <c r="O30" s="49">
        <v>910.20689600000003</v>
      </c>
      <c r="P30" s="49">
        <f>N30+O30</f>
        <v>6598.9968959999997</v>
      </c>
      <c r="Q30" s="92" t="s">
        <v>68</v>
      </c>
      <c r="R30" s="93"/>
      <c r="S30" s="94"/>
      <c r="T30" s="51"/>
      <c r="U30" s="50"/>
      <c r="V30" s="50"/>
      <c r="W30" s="50" t="s">
        <v>62</v>
      </c>
    </row>
    <row r="31" spans="1:24" s="30" customFormat="1" ht="24.75" customHeight="1" x14ac:dyDescent="0.2">
      <c r="C31" s="32"/>
      <c r="D31" s="33"/>
      <c r="E31" s="34"/>
      <c r="F31" s="13"/>
      <c r="G31" s="35"/>
      <c r="H31" s="36"/>
      <c r="I31" s="72"/>
      <c r="J31" s="35"/>
      <c r="K31" s="86">
        <f>K30</f>
        <v>6599</v>
      </c>
      <c r="L31" s="38"/>
      <c r="M31" s="39"/>
      <c r="N31" s="85">
        <f>N30</f>
        <v>5688.79</v>
      </c>
      <c r="O31" s="85">
        <f>O30</f>
        <v>910.20689600000003</v>
      </c>
      <c r="P31" s="85">
        <f>P30</f>
        <v>6598.9968959999997</v>
      </c>
      <c r="Q31" s="31"/>
      <c r="R31" s="31"/>
      <c r="S31" s="31"/>
      <c r="T31" s="41"/>
      <c r="U31" s="31"/>
      <c r="V31" s="31"/>
      <c r="W31" s="31"/>
    </row>
    <row r="32" spans="1:24" ht="15.75" customHeight="1" x14ac:dyDescent="0.25">
      <c r="A32" s="14"/>
      <c r="B32" s="14"/>
      <c r="C32" s="15"/>
      <c r="D32" s="16"/>
      <c r="E32" s="15"/>
      <c r="F32" s="15"/>
      <c r="G32" s="17"/>
      <c r="H32" s="18"/>
      <c r="I32" s="18"/>
      <c r="J32" s="18"/>
      <c r="K32" s="19"/>
      <c r="L32" s="15"/>
      <c r="M32" s="11"/>
      <c r="N32" s="19"/>
      <c r="O32" s="19"/>
      <c r="P32" s="19"/>
      <c r="Q32" s="18"/>
      <c r="R32" s="18"/>
      <c r="S32" s="20"/>
      <c r="T32" s="16"/>
      <c r="U32" s="18"/>
      <c r="V32" s="18"/>
      <c r="W32" s="18"/>
      <c r="X32" s="21"/>
    </row>
    <row r="33" spans="1:24" ht="15.75" customHeight="1" x14ac:dyDescent="0.25">
      <c r="A33" s="14"/>
      <c r="B33" s="14"/>
      <c r="C33" s="15"/>
      <c r="D33" s="16"/>
      <c r="E33" s="15"/>
      <c r="F33" s="15"/>
      <c r="G33" s="17"/>
      <c r="H33" s="18"/>
      <c r="I33" s="18"/>
      <c r="J33" s="18"/>
      <c r="K33" s="19"/>
      <c r="L33" s="15"/>
      <c r="M33" s="11"/>
      <c r="N33" s="19"/>
      <c r="O33" s="19"/>
      <c r="P33" s="19"/>
      <c r="Q33" s="18"/>
      <c r="R33" s="18"/>
      <c r="S33" s="20"/>
      <c r="T33" s="16"/>
      <c r="U33" s="18"/>
      <c r="V33" s="18"/>
      <c r="W33" s="18"/>
      <c r="X33" s="21"/>
    </row>
    <row r="34" spans="1:24" ht="15.75" customHeight="1" x14ac:dyDescent="0.25">
      <c r="A34" s="14"/>
      <c r="B34" s="14"/>
      <c r="C34" s="15"/>
      <c r="D34" s="16"/>
      <c r="E34" s="15"/>
      <c r="F34" s="15"/>
      <c r="G34" s="17"/>
      <c r="H34" s="18"/>
      <c r="I34" s="18"/>
      <c r="J34" s="18"/>
      <c r="K34" s="19"/>
      <c r="L34" s="15"/>
      <c r="M34" s="11"/>
      <c r="N34" s="19"/>
      <c r="O34" s="19"/>
      <c r="P34" s="19"/>
      <c r="Q34" s="18"/>
      <c r="R34" s="18"/>
      <c r="S34" s="20"/>
      <c r="T34" s="16"/>
      <c r="U34" s="18"/>
      <c r="V34" s="18"/>
      <c r="W34" s="18"/>
      <c r="X34" s="21"/>
    </row>
    <row r="35" spans="1:24" ht="15.75" customHeight="1" x14ac:dyDescent="0.25">
      <c r="A35" s="14"/>
      <c r="B35" s="14"/>
      <c r="C35" s="15"/>
      <c r="D35" s="16"/>
      <c r="E35" s="15"/>
      <c r="F35" s="15"/>
      <c r="G35" s="17"/>
      <c r="H35" s="18"/>
      <c r="I35" s="18"/>
      <c r="J35" s="18"/>
      <c r="K35" s="19"/>
      <c r="L35" s="15"/>
      <c r="M35" s="11"/>
      <c r="N35" s="19"/>
      <c r="O35" s="19"/>
      <c r="P35" s="19"/>
      <c r="Q35" s="18"/>
      <c r="R35" s="18"/>
      <c r="S35" s="20"/>
      <c r="T35" s="16"/>
      <c r="U35" s="18"/>
      <c r="V35" s="18"/>
      <c r="W35" s="18"/>
      <c r="X35" s="21"/>
    </row>
    <row r="36" spans="1:24" ht="15.75" customHeight="1" x14ac:dyDescent="0.25">
      <c r="A36" s="1"/>
      <c r="B36" s="1"/>
      <c r="K36" s="23"/>
    </row>
    <row r="37" spans="1:24" ht="15.75" customHeight="1" x14ac:dyDescent="0.3">
      <c r="A37" s="1"/>
      <c r="B37" s="1"/>
      <c r="G37" s="95" t="s">
        <v>76</v>
      </c>
      <c r="H37" s="95"/>
      <c r="I37" s="95"/>
      <c r="J37" s="96"/>
      <c r="K37" s="24">
        <f>K8+K11+K27+K31</f>
        <v>48921.52</v>
      </c>
      <c r="N37" s="25">
        <f>N8+N27+N31+N11</f>
        <v>42173.721034499998</v>
      </c>
      <c r="O37" s="25">
        <f>O8+O27+O31+O11</f>
        <v>6747.7958615200005</v>
      </c>
      <c r="P37" s="25">
        <f>P8+P27+P31+P11</f>
        <v>48921.516896019995</v>
      </c>
    </row>
    <row r="38" spans="1:24" ht="6" customHeight="1" x14ac:dyDescent="0.25">
      <c r="A38" s="1"/>
      <c r="B38" s="1"/>
    </row>
    <row r="39" spans="1:24" ht="132" customHeight="1" x14ac:dyDescent="0.25">
      <c r="A39" s="1"/>
      <c r="B39" s="1"/>
      <c r="N39" s="26"/>
    </row>
    <row r="40" spans="1:24" ht="47.25" customHeight="1" x14ac:dyDescent="0.25">
      <c r="A40" s="1"/>
      <c r="B40" s="1"/>
      <c r="F40" s="27" t="s">
        <v>24</v>
      </c>
    </row>
    <row r="41" spans="1:24" ht="15.75" customHeight="1" x14ac:dyDescent="0.25">
      <c r="A41" s="1"/>
      <c r="B41" s="1"/>
      <c r="F41" s="28" t="s">
        <v>29</v>
      </c>
    </row>
    <row r="42" spans="1:24" ht="15.75" customHeight="1" x14ac:dyDescent="0.25">
      <c r="A42" s="1"/>
      <c r="B42" s="1"/>
    </row>
    <row r="43" spans="1:24" ht="9" customHeight="1" x14ac:dyDescent="0.25">
      <c r="A43" s="1"/>
      <c r="B43" s="1"/>
    </row>
    <row r="47" spans="1:24" x14ac:dyDescent="0.25">
      <c r="E47" t="s">
        <v>30</v>
      </c>
    </row>
  </sheetData>
  <mergeCells count="5">
    <mergeCell ref="C14:W14"/>
    <mergeCell ref="G37:J37"/>
    <mergeCell ref="C29:W29"/>
    <mergeCell ref="C5:X5"/>
    <mergeCell ref="C9:X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ACTIVO FIJO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Guadalupe Moreno Padilla</dc:creator>
  <cp:lastModifiedBy>Eryka Martinez Teran</cp:lastModifiedBy>
  <cp:lastPrinted>2024-11-12T19:53:45Z</cp:lastPrinted>
  <dcterms:created xsi:type="dcterms:W3CDTF">2024-02-19T22:21:22Z</dcterms:created>
  <dcterms:modified xsi:type="dcterms:W3CDTF">2026-08-13T20:16:34Z</dcterms:modified>
</cp:coreProperties>
</file>